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12" yWindow="3372" windowWidth="17496" windowHeight="10956"/>
  </bookViews>
  <sheets>
    <sheet name="ANC" sheetId="1" r:id="rId1"/>
    <sheet name="CRD" sheetId="2" r:id="rId2"/>
    <sheet name="FBX" sheetId="3" r:id="rId3"/>
    <sheet name="FTW" sheetId="5" r:id="rId4"/>
    <sheet name="GST" sheetId="4" r:id="rId5"/>
    <sheet name="JUN" sheetId="6" r:id="rId6"/>
    <sheet name="KTC" sheetId="7" r:id="rId7"/>
    <sheet name="MTA" sheetId="10" r:id="rId8"/>
    <sheet name="NOM" sheetId="9" r:id="rId9"/>
    <sheet name="PBY" sheetId="8" r:id="rId10"/>
    <sheet name="SIT" sheetId="11" r:id="rId11"/>
    <sheet name="SWD" sheetId="12" r:id="rId12"/>
    <sheet name="VLD" sheetId="13" r:id="rId13"/>
  </sheets>
  <definedNames>
    <definedName name="_xlnm.Print_Titles" localSheetId="0">ANC!$A:$B</definedName>
    <definedName name="_xlnm.Print_Titles" localSheetId="1">CRD!$A:$B</definedName>
    <definedName name="_xlnm.Print_Titles" localSheetId="2">FBX!$A:$B</definedName>
    <definedName name="_xlnm.Print_Titles" localSheetId="3">FTW!$A:$B</definedName>
    <definedName name="_xlnm.Print_Titles" localSheetId="4">GST!$A:$B</definedName>
    <definedName name="_xlnm.Print_Titles" localSheetId="5">JUN!$A:$B</definedName>
    <definedName name="_xlnm.Print_Titles" localSheetId="6">KTC!$A:$B</definedName>
    <definedName name="_xlnm.Print_Titles" localSheetId="7">MTA!$A:$B</definedName>
    <definedName name="_xlnm.Print_Titles" localSheetId="8">NOM!$A:$B</definedName>
    <definedName name="_xlnm.Print_Titles" localSheetId="9">PBY!$A:$B</definedName>
    <definedName name="_xlnm.Print_Titles" localSheetId="10">SIT!$A:$B</definedName>
    <definedName name="_xlnm.Print_Titles" localSheetId="11">SWD!$A:$B</definedName>
    <definedName name="_xlnm.Print_Titles" localSheetId="12">VLD!$A:$B</definedName>
  </definedNames>
  <calcPr calcId="145621"/>
</workbook>
</file>

<file path=xl/calcChain.xml><?xml version="1.0" encoding="utf-8"?>
<calcChain xmlns="http://schemas.openxmlformats.org/spreadsheetml/2006/main">
  <c r="AS30" i="10" l="1"/>
  <c r="AU29" i="10"/>
  <c r="AP29" i="10"/>
  <c r="AM29" i="10"/>
  <c r="AJ29" i="10"/>
  <c r="AG29" i="10"/>
  <c r="AD29" i="10"/>
  <c r="AA29" i="10"/>
  <c r="X29" i="10"/>
  <c r="U29" i="10"/>
  <c r="R29" i="10"/>
  <c r="O29" i="10"/>
  <c r="L29" i="10"/>
  <c r="I29" i="10"/>
  <c r="F29" i="10"/>
  <c r="C29" i="10"/>
  <c r="AU28" i="10"/>
  <c r="AP28" i="10"/>
  <c r="AM28" i="10"/>
  <c r="AJ28" i="10"/>
  <c r="AG28" i="10"/>
  <c r="AD28" i="10"/>
  <c r="AA28" i="10"/>
  <c r="X28" i="10"/>
  <c r="U28" i="10"/>
  <c r="R28" i="10"/>
  <c r="O28" i="10"/>
  <c r="L28" i="10"/>
  <c r="I28" i="10"/>
  <c r="F28" i="10"/>
  <c r="C28" i="10"/>
  <c r="AU27" i="10"/>
  <c r="AP27" i="10"/>
  <c r="AM27" i="10"/>
  <c r="AJ27" i="10"/>
  <c r="AG27" i="10"/>
  <c r="AD27" i="10"/>
  <c r="AA27" i="10"/>
  <c r="X27" i="10"/>
  <c r="U27" i="10"/>
  <c r="R27" i="10"/>
  <c r="O27" i="10"/>
  <c r="L27" i="10"/>
  <c r="I27" i="10"/>
  <c r="F27" i="10"/>
  <c r="C27" i="10"/>
  <c r="AU26" i="10"/>
  <c r="AP26" i="10"/>
  <c r="AM26" i="10"/>
  <c r="AJ26" i="10"/>
  <c r="AG26" i="10"/>
  <c r="AD26" i="10"/>
  <c r="AA26" i="10"/>
  <c r="X26" i="10"/>
  <c r="U26" i="10"/>
  <c r="R26" i="10"/>
  <c r="O26" i="10"/>
  <c r="L26" i="10"/>
  <c r="I26" i="10"/>
  <c r="F26" i="10"/>
  <c r="C26" i="10"/>
  <c r="AU25" i="10"/>
  <c r="AP25" i="10"/>
  <c r="AM25" i="10"/>
  <c r="AJ25" i="10"/>
  <c r="AG25" i="10"/>
  <c r="AD25" i="10"/>
  <c r="AA25" i="10"/>
  <c r="X25" i="10"/>
  <c r="U25" i="10"/>
  <c r="R25" i="10"/>
  <c r="O25" i="10"/>
  <c r="L25" i="10"/>
  <c r="I25" i="10"/>
  <c r="F25" i="10"/>
  <c r="C25" i="10"/>
  <c r="AU24" i="10"/>
  <c r="AP24" i="10"/>
  <c r="AP30" i="10" s="1"/>
  <c r="AM24" i="10"/>
  <c r="AM30" i="10" s="1"/>
  <c r="AJ24" i="10"/>
  <c r="AJ30" i="10" s="1"/>
  <c r="AG24" i="10"/>
  <c r="AG30" i="10" s="1"/>
  <c r="AD24" i="10"/>
  <c r="AD30" i="10" s="1"/>
  <c r="AA24" i="10"/>
  <c r="AA30" i="10" s="1"/>
  <c r="X24" i="10"/>
  <c r="X30" i="10" s="1"/>
  <c r="U24" i="10"/>
  <c r="U30" i="10" s="1"/>
  <c r="R24" i="10"/>
  <c r="R30" i="10" s="1"/>
  <c r="O24" i="10"/>
  <c r="O30" i="10" s="1"/>
  <c r="L24" i="10"/>
  <c r="L30" i="10" s="1"/>
  <c r="I24" i="10"/>
  <c r="I30" i="10" s="1"/>
  <c r="F24" i="10"/>
  <c r="F30" i="10" s="1"/>
  <c r="C24" i="10"/>
  <c r="C30" i="10" s="1"/>
  <c r="AS23" i="10"/>
  <c r="AS31" i="10" s="1"/>
  <c r="AU22" i="10"/>
  <c r="AP22" i="10"/>
  <c r="AM22" i="10"/>
  <c r="AJ22" i="10"/>
  <c r="AG22" i="10"/>
  <c r="AD22" i="10"/>
  <c r="AA22" i="10"/>
  <c r="X22" i="10"/>
  <c r="U22" i="10"/>
  <c r="R22" i="10"/>
  <c r="O22" i="10"/>
  <c r="L22" i="10"/>
  <c r="I22" i="10"/>
  <c r="F22" i="10"/>
  <c r="C22" i="10"/>
  <c r="AU21" i="10"/>
  <c r="AP21" i="10"/>
  <c r="AM21" i="10"/>
  <c r="AJ21" i="10"/>
  <c r="AG21" i="10"/>
  <c r="AD21" i="10"/>
  <c r="AA21" i="10"/>
  <c r="X21" i="10"/>
  <c r="U21" i="10"/>
  <c r="R21" i="10"/>
  <c r="O21" i="10"/>
  <c r="L21" i="10"/>
  <c r="I21" i="10"/>
  <c r="F21" i="10"/>
  <c r="C21" i="10"/>
  <c r="AU20" i="10"/>
  <c r="AP20" i="10"/>
  <c r="AM20" i="10"/>
  <c r="AJ20" i="10"/>
  <c r="AG20" i="10"/>
  <c r="AD20" i="10"/>
  <c r="AA20" i="10"/>
  <c r="X20" i="10"/>
  <c r="U20" i="10"/>
  <c r="R20" i="10"/>
  <c r="O20" i="10"/>
  <c r="L20" i="10"/>
  <c r="I20" i="10"/>
  <c r="F20" i="10"/>
  <c r="C20" i="10"/>
  <c r="AU19" i="10"/>
  <c r="AP19" i="10"/>
  <c r="AM19" i="10"/>
  <c r="AJ19" i="10"/>
  <c r="AG19" i="10"/>
  <c r="AD19" i="10"/>
  <c r="AA19" i="10"/>
  <c r="X19" i="10"/>
  <c r="U19" i="10"/>
  <c r="R19" i="10"/>
  <c r="O19" i="10"/>
  <c r="L19" i="10"/>
  <c r="I19" i="10"/>
  <c r="F19" i="10"/>
  <c r="C19" i="10"/>
  <c r="AU18" i="10"/>
  <c r="AP18" i="10"/>
  <c r="AM18" i="10"/>
  <c r="AJ18" i="10"/>
  <c r="AG18" i="10"/>
  <c r="AD18" i="10"/>
  <c r="AA18" i="10"/>
  <c r="X18" i="10"/>
  <c r="U18" i="10"/>
  <c r="R18" i="10"/>
  <c r="O18" i="10"/>
  <c r="L18" i="10"/>
  <c r="I18" i="10"/>
  <c r="F18" i="10"/>
  <c r="C18" i="10"/>
  <c r="AU17" i="10"/>
  <c r="AP17" i="10"/>
  <c r="AM17" i="10"/>
  <c r="AJ17" i="10"/>
  <c r="AG17" i="10"/>
  <c r="AD17" i="10"/>
  <c r="AA17" i="10"/>
  <c r="X17" i="10"/>
  <c r="U17" i="10"/>
  <c r="R17" i="10"/>
  <c r="O17" i="10"/>
  <c r="L17" i="10"/>
  <c r="I17" i="10"/>
  <c r="F17" i="10"/>
  <c r="C17" i="10"/>
  <c r="AU16" i="10"/>
  <c r="AP16" i="10"/>
  <c r="AM16" i="10"/>
  <c r="AJ16" i="10"/>
  <c r="AG16" i="10"/>
  <c r="AD16" i="10"/>
  <c r="AA16" i="10"/>
  <c r="X16" i="10"/>
  <c r="U16" i="10"/>
  <c r="R16" i="10"/>
  <c r="O16" i="10"/>
  <c r="L16" i="10"/>
  <c r="I16" i="10"/>
  <c r="F16" i="10"/>
  <c r="C16" i="10"/>
  <c r="AU15" i="10"/>
  <c r="AP15" i="10"/>
  <c r="AM15" i="10"/>
  <c r="AJ15" i="10"/>
  <c r="AG15" i="10"/>
  <c r="AD15" i="10"/>
  <c r="AA15" i="10"/>
  <c r="X15" i="10"/>
  <c r="U15" i="10"/>
  <c r="R15" i="10"/>
  <c r="O15" i="10"/>
  <c r="L15" i="10"/>
  <c r="I15" i="10"/>
  <c r="F15" i="10"/>
  <c r="C15" i="10"/>
  <c r="AU14" i="10"/>
  <c r="AP14" i="10"/>
  <c r="AM14" i="10"/>
  <c r="AJ14" i="10"/>
  <c r="AG14" i="10"/>
  <c r="AD14" i="10"/>
  <c r="AA14" i="10"/>
  <c r="X14" i="10"/>
  <c r="U14" i="10"/>
  <c r="R14" i="10"/>
  <c r="O14" i="10"/>
  <c r="L14" i="10"/>
  <c r="I14" i="10"/>
  <c r="F14" i="10"/>
  <c r="C14" i="10"/>
  <c r="AU13" i="10"/>
  <c r="AP13" i="10"/>
  <c r="AM13" i="10"/>
  <c r="AJ13" i="10"/>
  <c r="AG13" i="10"/>
  <c r="AD13" i="10"/>
  <c r="AA13" i="10"/>
  <c r="X13" i="10"/>
  <c r="U13" i="10"/>
  <c r="R13" i="10"/>
  <c r="O13" i="10"/>
  <c r="L13" i="10"/>
  <c r="I13" i="10"/>
  <c r="F13" i="10"/>
  <c r="C13" i="10"/>
  <c r="AU12" i="10"/>
  <c r="AP12" i="10"/>
  <c r="AM12" i="10"/>
  <c r="AJ12" i="10"/>
  <c r="AG12" i="10"/>
  <c r="AD12" i="10"/>
  <c r="AA12" i="10"/>
  <c r="X12" i="10"/>
  <c r="U12" i="10"/>
  <c r="R12" i="10"/>
  <c r="O12" i="10"/>
  <c r="L12" i="10"/>
  <c r="I12" i="10"/>
  <c r="F12" i="10"/>
  <c r="C12" i="10"/>
  <c r="AU11" i="10"/>
  <c r="AP11" i="10"/>
  <c r="AP23" i="10" s="1"/>
  <c r="AM11" i="10"/>
  <c r="AM23" i="10" s="1"/>
  <c r="AM31" i="10" s="1"/>
  <c r="AJ11" i="10"/>
  <c r="AJ23" i="10" s="1"/>
  <c r="AG11" i="10"/>
  <c r="AG23" i="10" s="1"/>
  <c r="AG31" i="10" s="1"/>
  <c r="AD11" i="10"/>
  <c r="AD23" i="10" s="1"/>
  <c r="AA11" i="10"/>
  <c r="AA23" i="10" s="1"/>
  <c r="AA31" i="10" s="1"/>
  <c r="X11" i="10"/>
  <c r="X23" i="10" s="1"/>
  <c r="U11" i="10"/>
  <c r="U23" i="10" s="1"/>
  <c r="U31" i="10" s="1"/>
  <c r="R11" i="10"/>
  <c r="R23" i="10" s="1"/>
  <c r="O11" i="10"/>
  <c r="O23" i="10" s="1"/>
  <c r="O31" i="10" s="1"/>
  <c r="L11" i="10"/>
  <c r="L23" i="10" s="1"/>
  <c r="I11" i="10"/>
  <c r="I23" i="10" s="1"/>
  <c r="I31" i="10" s="1"/>
  <c r="F11" i="10"/>
  <c r="F23" i="10" s="1"/>
  <c r="C11" i="10"/>
  <c r="C23" i="10" s="1"/>
  <c r="C31" i="10" s="1"/>
  <c r="AS30" i="9"/>
  <c r="AU29" i="9"/>
  <c r="AP29" i="9"/>
  <c r="AM29" i="9"/>
  <c r="AJ29" i="9"/>
  <c r="AG29" i="9"/>
  <c r="AD29" i="9"/>
  <c r="AA29" i="9"/>
  <c r="X29" i="9"/>
  <c r="U29" i="9"/>
  <c r="R29" i="9"/>
  <c r="O29" i="9"/>
  <c r="L29" i="9"/>
  <c r="I29" i="9"/>
  <c r="F29" i="9"/>
  <c r="C29" i="9"/>
  <c r="AU28" i="9"/>
  <c r="AP28" i="9"/>
  <c r="AM28" i="9"/>
  <c r="AJ28" i="9"/>
  <c r="AG28" i="9"/>
  <c r="AD28" i="9"/>
  <c r="AA28" i="9"/>
  <c r="X28" i="9"/>
  <c r="U28" i="9"/>
  <c r="R28" i="9"/>
  <c r="O28" i="9"/>
  <c r="L28" i="9"/>
  <c r="I28" i="9"/>
  <c r="F28" i="9"/>
  <c r="C28" i="9"/>
  <c r="AU27" i="9"/>
  <c r="AP27" i="9"/>
  <c r="AM27" i="9"/>
  <c r="AJ27" i="9"/>
  <c r="AG27" i="9"/>
  <c r="AD27" i="9"/>
  <c r="AA27" i="9"/>
  <c r="X27" i="9"/>
  <c r="U27" i="9"/>
  <c r="R27" i="9"/>
  <c r="O27" i="9"/>
  <c r="L27" i="9"/>
  <c r="I27" i="9"/>
  <c r="F27" i="9"/>
  <c r="C27" i="9"/>
  <c r="AU26" i="9"/>
  <c r="AP26" i="9"/>
  <c r="AM26" i="9"/>
  <c r="AJ26" i="9"/>
  <c r="AJ30" i="9" s="1"/>
  <c r="AG26" i="9"/>
  <c r="AG30" i="9" s="1"/>
  <c r="AD26" i="9"/>
  <c r="AA26" i="9"/>
  <c r="X26" i="9"/>
  <c r="X30" i="9" s="1"/>
  <c r="U26" i="9"/>
  <c r="U30" i="9" s="1"/>
  <c r="R26" i="9"/>
  <c r="O26" i="9"/>
  <c r="L26" i="9"/>
  <c r="L30" i="9" s="1"/>
  <c r="I26" i="9"/>
  <c r="I30" i="9" s="1"/>
  <c r="F26" i="9"/>
  <c r="C26" i="9"/>
  <c r="AU25" i="9"/>
  <c r="AP25" i="9"/>
  <c r="AM25" i="9"/>
  <c r="AJ25" i="9"/>
  <c r="AG25" i="9"/>
  <c r="AD25" i="9"/>
  <c r="AA25" i="9"/>
  <c r="X25" i="9"/>
  <c r="U25" i="9"/>
  <c r="R25" i="9"/>
  <c r="O25" i="9"/>
  <c r="L25" i="9"/>
  <c r="I25" i="9"/>
  <c r="F25" i="9"/>
  <c r="C25" i="9"/>
  <c r="AU24" i="9"/>
  <c r="AP24" i="9"/>
  <c r="AP30" i="9" s="1"/>
  <c r="AM24" i="9"/>
  <c r="AM30" i="9" s="1"/>
  <c r="AJ24" i="9"/>
  <c r="AG24" i="9"/>
  <c r="AD24" i="9"/>
  <c r="AD30" i="9" s="1"/>
  <c r="AA24" i="9"/>
  <c r="AA30" i="9" s="1"/>
  <c r="X24" i="9"/>
  <c r="U24" i="9"/>
  <c r="R24" i="9"/>
  <c r="R30" i="9" s="1"/>
  <c r="O24" i="9"/>
  <c r="O30" i="9" s="1"/>
  <c r="L24" i="9"/>
  <c r="I24" i="9"/>
  <c r="F24" i="9"/>
  <c r="F30" i="9" s="1"/>
  <c r="C24" i="9"/>
  <c r="C30" i="9" s="1"/>
  <c r="AS23" i="9"/>
  <c r="AS31" i="9" s="1"/>
  <c r="AU22" i="9"/>
  <c r="AP22" i="9"/>
  <c r="AM22" i="9"/>
  <c r="AJ22" i="9"/>
  <c r="AG22" i="9"/>
  <c r="AD22" i="9"/>
  <c r="AA22" i="9"/>
  <c r="X22" i="9"/>
  <c r="U22" i="9"/>
  <c r="R22" i="9"/>
  <c r="O22" i="9"/>
  <c r="L22" i="9"/>
  <c r="I22" i="9"/>
  <c r="F22" i="9"/>
  <c r="C22" i="9"/>
  <c r="AU21" i="9"/>
  <c r="AP21" i="9"/>
  <c r="AM21" i="9"/>
  <c r="AJ21" i="9"/>
  <c r="AG21" i="9"/>
  <c r="AD21" i="9"/>
  <c r="AA21" i="9"/>
  <c r="X21" i="9"/>
  <c r="U21" i="9"/>
  <c r="R21" i="9"/>
  <c r="O21" i="9"/>
  <c r="L21" i="9"/>
  <c r="I21" i="9"/>
  <c r="F21" i="9"/>
  <c r="C21" i="9"/>
  <c r="AU20" i="9"/>
  <c r="AP20" i="9"/>
  <c r="AM20" i="9"/>
  <c r="AJ20" i="9"/>
  <c r="AG20" i="9"/>
  <c r="AD20" i="9"/>
  <c r="AA20" i="9"/>
  <c r="X20" i="9"/>
  <c r="U20" i="9"/>
  <c r="R20" i="9"/>
  <c r="O20" i="9"/>
  <c r="L20" i="9"/>
  <c r="I20" i="9"/>
  <c r="F20" i="9"/>
  <c r="C20" i="9"/>
  <c r="AU19" i="9"/>
  <c r="AP19" i="9"/>
  <c r="AM19" i="9"/>
  <c r="AJ19" i="9"/>
  <c r="AG19" i="9"/>
  <c r="AD19" i="9"/>
  <c r="AA19" i="9"/>
  <c r="X19" i="9"/>
  <c r="U19" i="9"/>
  <c r="R19" i="9"/>
  <c r="O19" i="9"/>
  <c r="L19" i="9"/>
  <c r="I19" i="9"/>
  <c r="F19" i="9"/>
  <c r="C19" i="9"/>
  <c r="AU18" i="9"/>
  <c r="AP18" i="9"/>
  <c r="AM18" i="9"/>
  <c r="AJ18" i="9"/>
  <c r="AG18" i="9"/>
  <c r="AD18" i="9"/>
  <c r="AA18" i="9"/>
  <c r="X18" i="9"/>
  <c r="U18" i="9"/>
  <c r="R18" i="9"/>
  <c r="O18" i="9"/>
  <c r="L18" i="9"/>
  <c r="I18" i="9"/>
  <c r="F18" i="9"/>
  <c r="C18" i="9"/>
  <c r="AU17" i="9"/>
  <c r="AP17" i="9"/>
  <c r="AM17" i="9"/>
  <c r="AJ17" i="9"/>
  <c r="AG17" i="9"/>
  <c r="AD17" i="9"/>
  <c r="AA17" i="9"/>
  <c r="X17" i="9"/>
  <c r="U17" i="9"/>
  <c r="R17" i="9"/>
  <c r="O17" i="9"/>
  <c r="L17" i="9"/>
  <c r="I17" i="9"/>
  <c r="F17" i="9"/>
  <c r="C17" i="9"/>
  <c r="AU16" i="9"/>
  <c r="AP16" i="9"/>
  <c r="AM16" i="9"/>
  <c r="AJ16" i="9"/>
  <c r="AG16" i="9"/>
  <c r="AD16" i="9"/>
  <c r="AA16" i="9"/>
  <c r="X16" i="9"/>
  <c r="U16" i="9"/>
  <c r="R16" i="9"/>
  <c r="O16" i="9"/>
  <c r="L16" i="9"/>
  <c r="I16" i="9"/>
  <c r="F16" i="9"/>
  <c r="C16" i="9"/>
  <c r="AU15" i="9"/>
  <c r="AP15" i="9"/>
  <c r="AM15" i="9"/>
  <c r="AJ15" i="9"/>
  <c r="AG15" i="9"/>
  <c r="AD15" i="9"/>
  <c r="AA15" i="9"/>
  <c r="X15" i="9"/>
  <c r="U15" i="9"/>
  <c r="R15" i="9"/>
  <c r="O15" i="9"/>
  <c r="L15" i="9"/>
  <c r="I15" i="9"/>
  <c r="F15" i="9"/>
  <c r="C15" i="9"/>
  <c r="AU14" i="9"/>
  <c r="AP14" i="9"/>
  <c r="AM14" i="9"/>
  <c r="AJ14" i="9"/>
  <c r="AG14" i="9"/>
  <c r="AD14" i="9"/>
  <c r="AA14" i="9"/>
  <c r="X14" i="9"/>
  <c r="U14" i="9"/>
  <c r="R14" i="9"/>
  <c r="O14" i="9"/>
  <c r="L14" i="9"/>
  <c r="I14" i="9"/>
  <c r="F14" i="9"/>
  <c r="C14" i="9"/>
  <c r="AU13" i="9"/>
  <c r="AP13" i="9"/>
  <c r="AM13" i="9"/>
  <c r="AJ13" i="9"/>
  <c r="AG13" i="9"/>
  <c r="AD13" i="9"/>
  <c r="AA13" i="9"/>
  <c r="X13" i="9"/>
  <c r="U13" i="9"/>
  <c r="R13" i="9"/>
  <c r="O13" i="9"/>
  <c r="L13" i="9"/>
  <c r="I13" i="9"/>
  <c r="F13" i="9"/>
  <c r="C13" i="9"/>
  <c r="AU12" i="9"/>
  <c r="AP12" i="9"/>
  <c r="AM12" i="9"/>
  <c r="AJ12" i="9"/>
  <c r="AG12" i="9"/>
  <c r="AD12" i="9"/>
  <c r="AA12" i="9"/>
  <c r="X12" i="9"/>
  <c r="U12" i="9"/>
  <c r="R12" i="9"/>
  <c r="O12" i="9"/>
  <c r="L12" i="9"/>
  <c r="I12" i="9"/>
  <c r="F12" i="9"/>
  <c r="C12" i="9"/>
  <c r="AU11" i="9"/>
  <c r="AP11" i="9"/>
  <c r="AP23" i="9" s="1"/>
  <c r="AP31" i="9" s="1"/>
  <c r="AM11" i="9"/>
  <c r="AM23" i="9" s="1"/>
  <c r="AM31" i="9" s="1"/>
  <c r="AJ11" i="9"/>
  <c r="AJ23" i="9" s="1"/>
  <c r="AJ31" i="9" s="1"/>
  <c r="AG11" i="9"/>
  <c r="AG23" i="9" s="1"/>
  <c r="AD11" i="9"/>
  <c r="AD23" i="9" s="1"/>
  <c r="AD31" i="9" s="1"/>
  <c r="AA11" i="9"/>
  <c r="AA23" i="9" s="1"/>
  <c r="AA31" i="9" s="1"/>
  <c r="X11" i="9"/>
  <c r="X23" i="9" s="1"/>
  <c r="X31" i="9" s="1"/>
  <c r="U11" i="9"/>
  <c r="U23" i="9" s="1"/>
  <c r="R11" i="9"/>
  <c r="R23" i="9" s="1"/>
  <c r="R31" i="9" s="1"/>
  <c r="O11" i="9"/>
  <c r="O23" i="9" s="1"/>
  <c r="O31" i="9" s="1"/>
  <c r="L11" i="9"/>
  <c r="L23" i="9" s="1"/>
  <c r="L31" i="9" s="1"/>
  <c r="I11" i="9"/>
  <c r="I23" i="9" s="1"/>
  <c r="F11" i="9"/>
  <c r="F23" i="9" s="1"/>
  <c r="F31" i="9" s="1"/>
  <c r="C11" i="9"/>
  <c r="C23" i="9" s="1"/>
  <c r="C31" i="9" s="1"/>
  <c r="F31" i="10" l="1"/>
  <c r="R31" i="10"/>
  <c r="AD31" i="10"/>
  <c r="AP31" i="10"/>
  <c r="L31" i="10"/>
  <c r="X31" i="10"/>
  <c r="AJ31" i="10"/>
  <c r="I31" i="9"/>
  <c r="U31" i="9"/>
  <c r="AG31" i="9"/>
</calcChain>
</file>

<file path=xl/sharedStrings.xml><?xml version="1.0" encoding="utf-8"?>
<sst xmlns="http://schemas.openxmlformats.org/spreadsheetml/2006/main" count="1775" uniqueCount="67">
  <si>
    <t>Month</t>
  </si>
  <si>
    <t>Carrier Common Line</t>
  </si>
  <si>
    <t>Averaged Exchanges</t>
  </si>
  <si>
    <t>Deaveraged Exchanges</t>
  </si>
  <si>
    <t>Access Lines</t>
  </si>
  <si>
    <t>Rate</t>
  </si>
  <si>
    <t>Exchange Zone 1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</si>
  <si>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</si>
  <si>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</si>
  <si>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</si>
  <si>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</si>
  <si>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</si>
  <si>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</si>
  <si>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</si>
  <si>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</si>
  <si>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</si>
  <si>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</si>
  <si>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</si>
  <si>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</si>
  <si>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Grand Total</t>
  </si>
  <si>
    <t>Company Name:</t>
  </si>
  <si>
    <t>Annual Filing - AIIACM Section 705</t>
  </si>
  <si>
    <t>Non Pooling Companies</t>
  </si>
  <si>
    <t>Study Area:</t>
  </si>
  <si>
    <t>Exchange Zone 2</t>
  </si>
  <si>
    <t>Exchange Zone 3</t>
  </si>
  <si>
    <t>Exchange Zone 4</t>
  </si>
  <si>
    <t>Network Access Fee</t>
  </si>
  <si>
    <t>Revenue</t>
  </si>
  <si>
    <t>Lines</t>
  </si>
  <si>
    <t>Mou</t>
  </si>
  <si>
    <t>Trunks</t>
  </si>
  <si>
    <t>-</t>
  </si>
  <si>
    <t>GCI Communication Corp</t>
  </si>
  <si>
    <t>Anchorage</t>
  </si>
  <si>
    <t>Local Switching 
Terminating</t>
  </si>
  <si>
    <t>Local Switching 
Originating</t>
  </si>
  <si>
    <t>Common Transport Originating</t>
  </si>
  <si>
    <r>
      <rPr>
        <b/>
        <sz val="8"/>
        <color theme="8" tint="-0.249977111117893"/>
        <rFont val="Calibri"/>
        <family val="2"/>
        <scheme val="minor"/>
      </rPr>
      <t>Note 1:</t>
    </r>
    <r>
      <rPr>
        <sz val="8"/>
        <color theme="8" tint="-0.249977111117893"/>
        <rFont val="Calibri"/>
        <family val="2"/>
        <scheme val="minor"/>
      </rPr>
      <t xml:space="preserve">  Common Transport Terminating Rate includes blended Tandem Switching, Tandem Switched Transport Termination, and Tandem Switched Transport Facility rate elements billed beginning 7/1/2013</t>
    </r>
  </si>
  <si>
    <r>
      <rPr>
        <b/>
        <sz val="8"/>
        <color theme="8" tint="-0.249977111117893"/>
        <rFont val="Calibri"/>
        <family val="2"/>
        <scheme val="minor"/>
      </rPr>
      <t>Note 3:</t>
    </r>
    <r>
      <rPr>
        <sz val="8"/>
        <color theme="8" tint="-0.249977111117893"/>
        <rFont val="Calibri"/>
        <family val="2"/>
        <scheme val="minor"/>
      </rPr>
      <t xml:space="preserve">  Dedicated Transport Rate includes blended Entrance Facility, Direct Trunked Transport Termination, Direct Trunked Transport Facility, and DS3 to DS1 Multiplexing rate elements  billed as VGE (Voice Grade Equivalent) beginning 7/1/2013</t>
    </r>
  </si>
  <si>
    <r>
      <t xml:space="preserve">Common Transport Terminating </t>
    </r>
    <r>
      <rPr>
        <b/>
        <vertAlign val="superscript"/>
        <sz val="11"/>
        <color theme="8" tint="-0.249977111117893"/>
        <rFont val="Calibri"/>
        <family val="2"/>
        <scheme val="minor"/>
      </rPr>
      <t>Note 1</t>
    </r>
  </si>
  <si>
    <r>
      <t xml:space="preserve">Rate </t>
    </r>
    <r>
      <rPr>
        <b/>
        <vertAlign val="superscript"/>
        <sz val="11"/>
        <color theme="8" tint="-0.249977111117893"/>
        <rFont val="Calibri"/>
        <family val="2"/>
        <scheme val="minor"/>
      </rPr>
      <t>Note 2</t>
    </r>
  </si>
  <si>
    <r>
      <rPr>
        <b/>
        <sz val="8"/>
        <color theme="8" tint="-0.249977111117893"/>
        <rFont val="Calibri"/>
        <family val="2"/>
        <scheme val="minor"/>
      </rPr>
      <t>Note 2:</t>
    </r>
    <r>
      <rPr>
        <sz val="8"/>
        <color theme="8" tint="-0.249977111117893"/>
        <rFont val="Calibri"/>
        <family val="2"/>
        <scheme val="minor"/>
      </rPr>
      <t xml:space="preserve">  Dedicated Transport Rate reflects calculated Effective Rate Billed per VGE versus actual tariffed rates due to ratcheting of DS3 Shared Facilities in this market and varying PIUs reported by IXC.</t>
    </r>
  </si>
  <si>
    <r>
      <t xml:space="preserve">Dedicated Transport </t>
    </r>
    <r>
      <rPr>
        <b/>
        <vertAlign val="superscript"/>
        <sz val="11"/>
        <color theme="8" tint="-0.249977111117893"/>
        <rFont val="Calibri"/>
        <family val="2"/>
        <scheme val="minor"/>
      </rPr>
      <t xml:space="preserve">Note 3
</t>
    </r>
    <r>
      <rPr>
        <sz val="11"/>
        <rFont val="Calibri"/>
        <family val="2"/>
        <scheme val="minor"/>
      </rPr>
      <t>(per VGE)</t>
    </r>
  </si>
  <si>
    <t>2015 Total</t>
  </si>
  <si>
    <t>2016 Total</t>
  </si>
  <si>
    <t>Cordova</t>
  </si>
  <si>
    <t>Local Switching Originating</t>
  </si>
  <si>
    <t>Local Switching Terminating</t>
  </si>
  <si>
    <t>Common Transport Terminating</t>
  </si>
  <si>
    <r>
      <t>Dedicated Transport</t>
    </r>
    <r>
      <rPr>
        <b/>
        <vertAlign val="superscript"/>
        <sz val="11"/>
        <color theme="8" tint="-0.249977111117893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(per VGE)</t>
    </r>
  </si>
  <si>
    <r>
      <t xml:space="preserve">Rate </t>
    </r>
    <r>
      <rPr>
        <b/>
        <vertAlign val="superscript"/>
        <sz val="11"/>
        <color theme="8" tint="-0.249977111117893"/>
        <rFont val="Calibri"/>
        <family val="2"/>
        <scheme val="minor"/>
      </rPr>
      <t>Note 1</t>
    </r>
  </si>
  <si>
    <r>
      <rPr>
        <b/>
        <sz val="8"/>
        <color theme="8" tint="-0.249977111117893"/>
        <rFont val="Calibri"/>
        <family val="2"/>
        <scheme val="minor"/>
      </rPr>
      <t>Note 1:</t>
    </r>
    <r>
      <rPr>
        <sz val="8"/>
        <color theme="8" tint="-0.249977111117893"/>
        <rFont val="Calibri"/>
        <family val="2"/>
        <scheme val="minor"/>
      </rPr>
      <t xml:space="preserve">  Dedicated Transport Rate reflects calculated Effective Rate Billed per VGE versus actual tariffed rates based on DS1 EF rate divided by 24 beginning 7/1/2013.</t>
    </r>
  </si>
  <si>
    <t>Fairbanks</t>
  </si>
  <si>
    <r>
      <t xml:space="preserve">Dedicated Transport </t>
    </r>
    <r>
      <rPr>
        <b/>
        <vertAlign val="superscript"/>
        <sz val="11"/>
        <color theme="8" tint="-0.249977111117893"/>
        <rFont val="Calibri"/>
        <family val="2"/>
        <scheme val="minor"/>
      </rPr>
      <t xml:space="preserve">Note 2
</t>
    </r>
    <r>
      <rPr>
        <sz val="11"/>
        <rFont val="Calibri"/>
        <family val="2"/>
        <scheme val="minor"/>
      </rPr>
      <t>(per VGE)</t>
    </r>
  </si>
  <si>
    <r>
      <rPr>
        <b/>
        <sz val="8"/>
        <color theme="8" tint="-0.249977111117893"/>
        <rFont val="Calibri"/>
        <family val="2"/>
        <scheme val="minor"/>
      </rPr>
      <t>Note 1:</t>
    </r>
    <r>
      <rPr>
        <sz val="8"/>
        <color theme="8" tint="-0.249977111117893"/>
        <rFont val="Calibri"/>
        <family val="2"/>
        <scheme val="minor"/>
      </rPr>
      <t xml:space="preserve">  Dedicated Transport Rate reflects calculated Effective Rate Billed per VGE versus actual tariffed rates due to ratcheting of DS3 Shared Facilities in this market and varying PIUs reported by IXC.</t>
    </r>
  </si>
  <si>
    <r>
      <rPr>
        <b/>
        <sz val="8"/>
        <color theme="8" tint="-0.249977111117893"/>
        <rFont val="Calibri"/>
        <family val="2"/>
        <scheme val="minor"/>
      </rPr>
      <t>Note 2:</t>
    </r>
    <r>
      <rPr>
        <sz val="8"/>
        <color theme="8" tint="-0.249977111117893"/>
        <rFont val="Calibri"/>
        <family val="2"/>
        <scheme val="minor"/>
      </rPr>
      <t xml:space="preserve">  Dedicated Transport Rate includes blended Entrance Facility, Direct Trunked Transport Termination, Direct Trunked Transport Facility, and DS3 to DS1 Multiplexing rate elements  billed as VGE (Voice Grade Equivalent) beginning 7/1/2013</t>
    </r>
  </si>
  <si>
    <t>Glacier State</t>
  </si>
  <si>
    <t>Fort Wainwright/Eielson</t>
  </si>
  <si>
    <t>Juneau</t>
  </si>
  <si>
    <t>Ketchikan</t>
  </si>
  <si>
    <t>Prudhoe Bay/Barrow</t>
  </si>
  <si>
    <t>Nome</t>
  </si>
  <si>
    <t>Mat-Su</t>
  </si>
  <si>
    <t>Sitka</t>
  </si>
  <si>
    <t>Seward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</si>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</sst>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0.00000_);\(0.00000\)"/>
    <numFmt numFmtId="167" formatCode="#,##0.000000_);\(#,##0.000000\)"/>
    <numFmt numFmtId="168" formatCode="0.000000_);\(0.000000\)"/>
    <numFmt numFmtId="169" formatCode="_(&quot;$&quot;* #,##0.000000_);_(&quot;$&quot;* \(#,##0.000000\);_(&quot;$&quot;* &quot;-&quot;????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1"/>
      <name val="Calibri"/>
      <family val="2"/>
    </font>
    <font>
      <sz val="8"/>
      <color theme="8" tint="-0.249977111117893"/>
      <name val="Calibri"/>
      <family val="2"/>
      <scheme val="minor"/>
    </font>
    <font>
      <b/>
      <sz val="8"/>
      <color theme="8" tint="-0.249977111117893"/>
      <name val="Calibri"/>
      <family val="2"/>
      <scheme val="minor"/>
    </font>
    <font>
      <b/>
      <vertAlign val="superscript"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8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20" xfId="0" applyBorder="1"/>
    <xf numFmtId="0" fontId="0" fillId="0" borderId="8" xfId="0" applyFill="1" applyBorder="1"/>
    <xf numFmtId="0" fontId="0" fillId="0" borderId="1" xfId="0" applyFill="1" applyBorder="1"/>
    <xf numFmtId="0" fontId="0" fillId="0" borderId="9" xfId="0" applyFill="1" applyBorder="1"/>
    <xf numFmtId="0" fontId="0" fillId="0" borderId="19" xfId="0" applyFill="1" applyBorder="1"/>
    <xf numFmtId="0" fontId="0" fillId="0" borderId="20" xfId="0" applyFill="1" applyBorder="1"/>
    <xf numFmtId="0" fontId="3" fillId="0" borderId="0" xfId="0" applyFont="1" applyAlignment="1">
      <alignment horizontal="left"/>
    </xf>
    <xf numFmtId="0" fontId="2" fillId="0" borderId="0" xfId="0" applyFont="1" applyBorder="1" applyAlignment="1"/>
    <xf numFmtId="44" fontId="0" fillId="0" borderId="7" xfId="1" applyFont="1" applyBorder="1"/>
    <xf numFmtId="44" fontId="0" fillId="0" borderId="23" xfId="1" applyFont="1" applyBorder="1"/>
    <xf numFmtId="3" fontId="0" fillId="0" borderId="0" xfId="0" applyNumberFormat="1" applyBorder="1"/>
    <xf numFmtId="44" fontId="0" fillId="0" borderId="24" xfId="1" applyFont="1" applyBorder="1"/>
    <xf numFmtId="44" fontId="0" fillId="0" borderId="6" xfId="1" applyFont="1" applyBorder="1"/>
    <xf numFmtId="44" fontId="0" fillId="0" borderId="0" xfId="1" applyFont="1" applyBorder="1"/>
    <xf numFmtId="1" fontId="0" fillId="0" borderId="0" xfId="0" applyNumberFormat="1" applyBorder="1"/>
    <xf numFmtId="0" fontId="2" fillId="0" borderId="8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6" xfId="0" applyBorder="1"/>
    <xf numFmtId="0" fontId="0" fillId="0" borderId="39" xfId="0" applyBorder="1"/>
    <xf numFmtId="44" fontId="0" fillId="0" borderId="24" xfId="0" applyNumberFormat="1" applyBorder="1"/>
    <xf numFmtId="44" fontId="2" fillId="0" borderId="19" xfId="0" applyNumberFormat="1" applyFont="1" applyBorder="1"/>
    <xf numFmtId="44" fontId="2" fillId="0" borderId="26" xfId="0" applyNumberFormat="1" applyFont="1" applyBorder="1"/>
    <xf numFmtId="0" fontId="0" fillId="0" borderId="2" xfId="0" applyBorder="1" applyAlignment="1">
      <alignment horizontal="center" wrapText="1"/>
    </xf>
    <xf numFmtId="0" fontId="0" fillId="0" borderId="9" xfId="0" applyBorder="1"/>
    <xf numFmtId="3" fontId="0" fillId="0" borderId="0" xfId="0" applyNumberFormat="1" applyFill="1" applyBorder="1"/>
    <xf numFmtId="164" fontId="0" fillId="0" borderId="7" xfId="1" applyNumberFormat="1" applyFont="1" applyBorder="1"/>
    <xf numFmtId="44" fontId="4" fillId="0" borderId="7" xfId="1" applyFont="1" applyBorder="1"/>
    <xf numFmtId="165" fontId="0" fillId="0" borderId="0" xfId="0" applyNumberFormat="1" applyBorder="1"/>
    <xf numFmtId="165" fontId="0" fillId="0" borderId="0" xfId="0" applyNumberFormat="1"/>
    <xf numFmtId="165" fontId="0" fillId="0" borderId="15" xfId="0" applyNumberFormat="1" applyBorder="1"/>
    <xf numFmtId="3" fontId="0" fillId="0" borderId="15" xfId="0" applyNumberFormat="1" applyBorder="1" applyAlignment="1"/>
    <xf numFmtId="37" fontId="0" fillId="0" borderId="4" xfId="0" applyNumberFormat="1" applyBorder="1"/>
    <xf numFmtId="37" fontId="0" fillId="0" borderId="0" xfId="0" applyNumberFormat="1" applyBorder="1"/>
    <xf numFmtId="37" fontId="0" fillId="0" borderId="15" xfId="0" applyNumberFormat="1" applyBorder="1"/>
    <xf numFmtId="166" fontId="0" fillId="0" borderId="7" xfId="1" applyNumberFormat="1" applyFont="1" applyBorder="1"/>
    <xf numFmtId="164" fontId="0" fillId="2" borderId="7" xfId="1" applyNumberFormat="1" applyFont="1" applyFill="1" applyBorder="1"/>
    <xf numFmtId="44" fontId="2" fillId="0" borderId="8" xfId="0" applyNumberFormat="1" applyFont="1" applyBorder="1" applyAlignment="1">
      <alignment horizontal="center"/>
    </xf>
    <xf numFmtId="44" fontId="2" fillId="0" borderId="19" xfId="1" applyFont="1" applyBorder="1"/>
    <xf numFmtId="44" fontId="2" fillId="0" borderId="8" xfId="1" applyFont="1" applyBorder="1"/>
    <xf numFmtId="44" fontId="2" fillId="0" borderId="8" xfId="0" applyNumberFormat="1" applyFont="1" applyBorder="1"/>
    <xf numFmtId="44" fontId="2" fillId="0" borderId="1" xfId="0" applyNumberFormat="1" applyFont="1" applyBorder="1"/>
    <xf numFmtId="0" fontId="2" fillId="0" borderId="0" xfId="0" applyFont="1"/>
    <xf numFmtId="44" fontId="2" fillId="0" borderId="40" xfId="0" applyNumberFormat="1" applyFont="1" applyBorder="1" applyAlignment="1">
      <alignment horizontal="center"/>
    </xf>
    <xf numFmtId="44" fontId="2" fillId="0" borderId="26" xfId="1" applyFont="1" applyBorder="1"/>
    <xf numFmtId="44" fontId="2" fillId="0" borderId="40" xfId="1" applyFont="1" applyBorder="1"/>
    <xf numFmtId="44" fontId="2" fillId="0" borderId="40" xfId="0" applyNumberFormat="1" applyFont="1" applyBorder="1"/>
    <xf numFmtId="44" fontId="0" fillId="0" borderId="0" xfId="0" applyNumberFormat="1"/>
    <xf numFmtId="3" fontId="0" fillId="0" borderId="42" xfId="0" applyNumberFormat="1" applyBorder="1"/>
    <xf numFmtId="3" fontId="0" fillId="0" borderId="43" xfId="0" applyNumberFormat="1" applyBorder="1"/>
    <xf numFmtId="7" fontId="0" fillId="0" borderId="44" xfId="0" applyNumberFormat="1" applyBorder="1"/>
    <xf numFmtId="7" fontId="0" fillId="0" borderId="45" xfId="0" applyNumberFormat="1" applyBorder="1"/>
    <xf numFmtId="49" fontId="0" fillId="0" borderId="7" xfId="1" applyNumberFormat="1" applyFont="1" applyBorder="1"/>
    <xf numFmtId="164" fontId="0" fillId="0" borderId="7" xfId="1" applyNumberFormat="1" applyFont="1" applyBorder="1" applyAlignment="1">
      <alignment horizontal="left"/>
    </xf>
    <xf numFmtId="165" fontId="0" fillId="3" borderId="0" xfId="0" applyNumberFormat="1" applyFill="1"/>
    <xf numFmtId="0" fontId="5" fillId="0" borderId="0" xfId="0" applyFont="1" applyAlignment="1">
      <alignment horizontal="center" wrapText="1"/>
    </xf>
    <xf numFmtId="0" fontId="0" fillId="0" borderId="33" xfId="0" applyBorder="1" applyAlignment="1">
      <alignment horizontal="center" vertical="top" wrapText="1"/>
    </xf>
    <xf numFmtId="0" fontId="0" fillId="0" borderId="31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 vertical="top" wrapText="1"/>
    </xf>
    <xf numFmtId="0" fontId="0" fillId="0" borderId="32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 vertical="top" wrapText="1"/>
    </xf>
    <xf numFmtId="0" fontId="0" fillId="0" borderId="3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0" fillId="0" borderId="48" xfId="0" applyBorder="1"/>
    <xf numFmtId="0" fontId="0" fillId="0" borderId="49" xfId="0" applyBorder="1"/>
    <xf numFmtId="0" fontId="0" fillId="0" borderId="53" xfId="0" applyBorder="1"/>
    <xf numFmtId="0" fontId="0" fillId="0" borderId="51" xfId="0" applyBorder="1"/>
    <xf numFmtId="0" fontId="0" fillId="0" borderId="52" xfId="0" applyBorder="1"/>
    <xf numFmtId="0" fontId="0" fillId="0" borderId="54" xfId="0" applyBorder="1"/>
    <xf numFmtId="0" fontId="0" fillId="0" borderId="50" xfId="0" applyFill="1" applyBorder="1"/>
    <xf numFmtId="0" fontId="0" fillId="0" borderId="57" xfId="0" applyFill="1" applyBorder="1"/>
    <xf numFmtId="0" fontId="0" fillId="0" borderId="52" xfId="0" applyFill="1" applyBorder="1"/>
    <xf numFmtId="0" fontId="0" fillId="0" borderId="53" xfId="0" applyFill="1" applyBorder="1"/>
    <xf numFmtId="0" fontId="0" fillId="0" borderId="51" xfId="0" applyFill="1" applyBorder="1"/>
    <xf numFmtId="0" fontId="0" fillId="0" borderId="54" xfId="0" applyFill="1" applyBorder="1"/>
    <xf numFmtId="0" fontId="2" fillId="0" borderId="55" xfId="0" applyFont="1" applyBorder="1" applyAlignment="1">
      <alignment horizontal="center" vertical="center" textRotation="255"/>
    </xf>
    <xf numFmtId="0" fontId="0" fillId="0" borderId="46" xfId="0" applyBorder="1"/>
    <xf numFmtId="37" fontId="4" fillId="0" borderId="0" xfId="2" applyNumberFormat="1" applyFont="1" applyFill="1"/>
    <xf numFmtId="8" fontId="4" fillId="0" borderId="0" xfId="0" applyNumberFormat="1" applyFont="1" applyBorder="1"/>
    <xf numFmtId="164" fontId="4" fillId="0" borderId="7" xfId="1" applyNumberFormat="1" applyFont="1" applyBorder="1"/>
    <xf numFmtId="37" fontId="4" fillId="0" borderId="0" xfId="0" applyNumberFormat="1" applyFont="1" applyFill="1" applyBorder="1"/>
    <xf numFmtId="38" fontId="4" fillId="0" borderId="0" xfId="0" applyNumberFormat="1" applyFont="1" applyBorder="1"/>
    <xf numFmtId="41" fontId="4" fillId="0" borderId="0" xfId="2" applyNumberFormat="1" applyFont="1" applyBorder="1"/>
    <xf numFmtId="44" fontId="0" fillId="0" borderId="13" xfId="1" applyFont="1" applyBorder="1"/>
    <xf numFmtId="0" fontId="2" fillId="0" borderId="53" xfId="0" applyFont="1" applyBorder="1"/>
    <xf numFmtId="44" fontId="2" fillId="0" borderId="50" xfId="0" applyNumberFormat="1" applyFont="1" applyBorder="1"/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44" fontId="2" fillId="0" borderId="53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44" fontId="2" fillId="0" borderId="50" xfId="1" applyFont="1" applyBorder="1"/>
    <xf numFmtId="44" fontId="2" fillId="0" borderId="53" xfId="1" applyFont="1" applyBorder="1"/>
    <xf numFmtId="0" fontId="2" fillId="0" borderId="54" xfId="0" applyFont="1" applyBorder="1" applyAlignment="1">
      <alignment horizontal="center"/>
    </xf>
    <xf numFmtId="44" fontId="2" fillId="0" borderId="22" xfId="0" applyNumberFormat="1" applyFont="1" applyBorder="1"/>
    <xf numFmtId="165" fontId="2" fillId="0" borderId="51" xfId="2" applyNumberFormat="1" applyFont="1" applyBorder="1" applyAlignment="1"/>
    <xf numFmtId="44" fontId="2" fillId="0" borderId="51" xfId="0" applyNumberFormat="1" applyFont="1" applyBorder="1"/>
    <xf numFmtId="44" fontId="2" fillId="0" borderId="53" xfId="0" applyNumberFormat="1" applyFont="1" applyBorder="1"/>
    <xf numFmtId="44" fontId="2" fillId="0" borderId="59" xfId="0" applyNumberFormat="1" applyFont="1" applyBorder="1"/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44" fontId="2" fillId="0" borderId="62" xfId="0" applyNumberFormat="1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44" fontId="2" fillId="0" borderId="59" xfId="1" applyFont="1" applyBorder="1"/>
    <xf numFmtId="44" fontId="2" fillId="0" borderId="62" xfId="1" applyFont="1" applyBorder="1"/>
    <xf numFmtId="44" fontId="2" fillId="0" borderId="62" xfId="0" applyNumberFormat="1" applyFont="1" applyBorder="1"/>
    <xf numFmtId="0" fontId="5" fillId="0" borderId="0" xfId="0" applyFont="1" applyAlignment="1"/>
    <xf numFmtId="0" fontId="0" fillId="0" borderId="0" xfId="0" applyAlignment="1"/>
    <xf numFmtId="41" fontId="4" fillId="0" borderId="0" xfId="2" applyNumberFormat="1" applyFont="1" applyFill="1" applyBorder="1"/>
    <xf numFmtId="165" fontId="0" fillId="0" borderId="57" xfId="0" applyNumberFormat="1" applyBorder="1"/>
    <xf numFmtId="167" fontId="0" fillId="0" borderId="7" xfId="1" applyNumberFormat="1" applyFont="1" applyBorder="1"/>
    <xf numFmtId="0" fontId="0" fillId="0" borderId="0" xfId="0" applyFill="1"/>
    <xf numFmtId="165" fontId="0" fillId="0" borderId="0" xfId="2" applyNumberFormat="1" applyFont="1"/>
    <xf numFmtId="0" fontId="2" fillId="0" borderId="0" xfId="0" applyFont="1" applyFill="1"/>
    <xf numFmtId="165" fontId="0" fillId="0" borderId="43" xfId="0" applyNumberFormat="1" applyBorder="1"/>
    <xf numFmtId="41" fontId="4" fillId="0" borderId="0" xfId="2" applyNumberFormat="1" applyFont="1" applyBorder="1" applyAlignment="1">
      <alignment horizontal="right"/>
    </xf>
    <xf numFmtId="165" fontId="0" fillId="0" borderId="0" xfId="0" applyNumberFormat="1" applyFill="1"/>
    <xf numFmtId="168" fontId="0" fillId="0" borderId="0" xfId="0" applyNumberFormat="1"/>
    <xf numFmtId="44" fontId="0" fillId="0" borderId="0" xfId="1" applyFont="1" applyFill="1"/>
    <xf numFmtId="0" fontId="0" fillId="0" borderId="56" xfId="0" applyFill="1" applyBorder="1"/>
    <xf numFmtId="44" fontId="0" fillId="0" borderId="58" xfId="1" applyFont="1" applyBorder="1"/>
    <xf numFmtId="44" fontId="0" fillId="0" borderId="14" xfId="1" applyFont="1" applyBorder="1"/>
    <xf numFmtId="44" fontId="0" fillId="0" borderId="15" xfId="1" applyFont="1" applyBorder="1"/>
    <xf numFmtId="0" fontId="2" fillId="0" borderId="54" xfId="0" applyFont="1" applyBorder="1" applyAlignment="1"/>
    <xf numFmtId="165" fontId="2" fillId="0" borderId="51" xfId="0" applyNumberFormat="1" applyFont="1" applyBorder="1" applyAlignment="1"/>
    <xf numFmtId="0" fontId="2" fillId="0" borderId="52" xfId="0" applyFont="1" applyBorder="1" applyAlignment="1"/>
    <xf numFmtId="165" fontId="2" fillId="0" borderId="60" xfId="2" applyNumberFormat="1" applyFont="1" applyBorder="1" applyAlignment="1"/>
    <xf numFmtId="0" fontId="2" fillId="0" borderId="63" xfId="0" applyFont="1" applyBorder="1" applyAlignment="1"/>
    <xf numFmtId="165" fontId="2" fillId="0" borderId="60" xfId="0" applyNumberFormat="1" applyFont="1" applyBorder="1" applyAlignment="1"/>
    <xf numFmtId="0" fontId="2" fillId="0" borderId="61" xfId="0" applyFont="1" applyBorder="1" applyAlignment="1"/>
    <xf numFmtId="167" fontId="0" fillId="0" borderId="23" xfId="1" applyNumberFormat="1" applyFont="1" applyBorder="1"/>
    <xf numFmtId="44" fontId="2" fillId="0" borderId="7" xfId="1" applyFont="1" applyBorder="1"/>
    <xf numFmtId="44" fontId="2" fillId="0" borderId="14" xfId="1" applyFont="1" applyBorder="1"/>
    <xf numFmtId="37" fontId="4" fillId="0" borderId="57" xfId="0" applyNumberFormat="1" applyFont="1" applyFill="1" applyBorder="1"/>
    <xf numFmtId="38" fontId="4" fillId="0" borderId="15" xfId="0" applyNumberFormat="1" applyFont="1" applyBorder="1"/>
    <xf numFmtId="0" fontId="2" fillId="0" borderId="0" xfId="0" applyFont="1" applyBorder="1" applyAlignment="1">
      <alignment horizontal="center"/>
    </xf>
    <xf numFmtId="37" fontId="4" fillId="0" borderId="15" xfId="0" applyNumberFormat="1" applyFont="1" applyFill="1" applyBorder="1"/>
    <xf numFmtId="0" fontId="2" fillId="0" borderId="15" xfId="0" applyFont="1" applyBorder="1" applyAlignment="1">
      <alignment horizontal="center"/>
    </xf>
    <xf numFmtId="169" fontId="0" fillId="0" borderId="7" xfId="1" applyNumberFormat="1" applyFont="1" applyBorder="1"/>
    <xf numFmtId="3" fontId="0" fillId="0" borderId="0" xfId="0" applyNumberFormat="1"/>
    <xf numFmtId="164" fontId="0" fillId="0" borderId="0" xfId="0" applyNumberFormat="1"/>
    <xf numFmtId="44" fontId="0" fillId="0" borderId="46" xfId="1" applyFont="1" applyBorder="1"/>
    <xf numFmtId="3" fontId="4" fillId="0" borderId="0" xfId="0" applyNumberFormat="1" applyFont="1" applyBorder="1"/>
    <xf numFmtId="1" fontId="4" fillId="0" borderId="0" xfId="0" applyNumberFormat="1" applyFont="1" applyBorder="1"/>
    <xf numFmtId="3" fontId="4" fillId="0" borderId="0" xfId="0" applyNumberFormat="1" applyFont="1" applyFill="1" applyBorder="1"/>
    <xf numFmtId="1" fontId="4" fillId="0" borderId="0" xfId="0" applyNumberFormat="1" applyFont="1" applyFill="1" applyBorder="1"/>
    <xf numFmtId="3" fontId="4" fillId="0" borderId="15" xfId="0" applyNumberFormat="1" applyFont="1" applyBorder="1"/>
    <xf numFmtId="0" fontId="2" fillId="0" borderId="57" xfId="0" applyFont="1" applyBorder="1" applyAlignment="1">
      <alignment horizontal="center"/>
    </xf>
    <xf numFmtId="3" fontId="0" fillId="0" borderId="15" xfId="0" applyNumberFormat="1" applyBorder="1"/>
    <xf numFmtId="41" fontId="4" fillId="0" borderId="0" xfId="2" applyNumberFormat="1" applyFont="1" applyFill="1"/>
    <xf numFmtId="0" fontId="0" fillId="0" borderId="0" xfId="0" applyFill="1" applyBorder="1"/>
    <xf numFmtId="41" fontId="4" fillId="0" borderId="0" xfId="0" applyNumberFormat="1" applyFont="1"/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" fillId="0" borderId="55" xfId="0" applyFont="1" applyBorder="1" applyAlignment="1">
      <alignment horizontal="center" vertical="center" textRotation="255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3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2"/>
  <sheetViews>
    <sheetView showGridLines="0" tabSelected="1" workbookViewId="0">
      <pane xSplit="2" ySplit="10" topLeftCell="C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4.5546875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4.33203125" bestFit="1" customWidth="1"/>
    <col min="19" max="19" width="10.109375" bestFit="1" customWidth="1"/>
    <col min="20" max="20" width="6.6640625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2.5546875" bestFit="1" customWidth="1"/>
    <col min="34" max="34" width="10.5546875" customWidth="1"/>
    <col min="35" max="35" width="8.5546875" bestFit="1" customWidth="1"/>
    <col min="36" max="36" width="12.5546875" bestFit="1" customWidth="1"/>
    <col min="37" max="37" width="10.5546875" customWidth="1"/>
    <col min="38" max="38" width="8.5546875" bestFit="1" customWidth="1"/>
    <col min="39" max="39" width="11.5546875" bestFit="1" customWidth="1"/>
    <col min="40" max="40" width="10.5546875" bestFit="1" customWidth="1"/>
    <col min="41" max="41" width="8.5546875" customWidth="1"/>
    <col min="42" max="42" width="12.5546875" bestFit="1" customWidth="1"/>
    <col min="43" max="43" width="10.5546875" bestFit="1" customWidth="1"/>
    <col min="44" max="44" width="9.44140625" customWidth="1"/>
    <col min="45" max="45" width="12.5546875" bestFit="1" customWidth="1"/>
    <col min="46" max="46" width="10.109375" bestFit="1" customWidth="1"/>
    <col min="47" max="47" width="9.109375" customWidth="1"/>
    <col min="49" max="49" width="10.5546875" bestFit="1" customWidth="1"/>
  </cols>
  <sheetData>
    <row r="1" spans="1:49" ht="15" thickBot="1" x14ac:dyDescent="0.35">
      <c r="C1" s="131" t="s">
        <v>20</v>
      </c>
      <c r="D1" s="131"/>
      <c r="E1" s="132" t="s">
        <v>33</v>
      </c>
      <c r="F1" s="132"/>
      <c r="G1" s="132"/>
    </row>
    <row r="2" spans="1:49" x14ac:dyDescent="0.3">
      <c r="C2" s="9" t="s">
        <v>21</v>
      </c>
      <c r="D2" s="9"/>
      <c r="E2" s="9"/>
      <c r="F2" s="9"/>
    </row>
    <row r="3" spans="1:49" x14ac:dyDescent="0.3">
      <c r="C3" s="9" t="s">
        <v>22</v>
      </c>
      <c r="D3" s="9"/>
      <c r="E3" s="9"/>
      <c r="F3" s="9"/>
      <c r="N3" s="133"/>
      <c r="O3" s="133"/>
      <c r="P3" s="133"/>
    </row>
    <row r="5" spans="1:49" ht="15" thickBot="1" x14ac:dyDescent="0.35">
      <c r="C5" s="131" t="s">
        <v>23</v>
      </c>
      <c r="D5" s="131"/>
      <c r="E5" s="132" t="s">
        <v>34</v>
      </c>
      <c r="F5" s="132"/>
      <c r="G5" s="132"/>
      <c r="H5" s="10"/>
      <c r="I5" s="10"/>
    </row>
    <row r="6" spans="1:49" ht="15" thickBot="1" x14ac:dyDescent="0.35"/>
    <row r="7" spans="1:49" ht="15" customHeight="1" x14ac:dyDescent="0.3">
      <c r="B7" s="99" t="s">
        <v>0</v>
      </c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52" t="s">
        <v>27</v>
      </c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4"/>
      <c r="AG7" s="114" t="s">
        <v>36</v>
      </c>
      <c r="AH7" s="123"/>
      <c r="AI7" s="124"/>
      <c r="AJ7" s="114" t="s">
        <v>35</v>
      </c>
      <c r="AK7" s="123"/>
      <c r="AL7" s="124"/>
      <c r="AM7" s="114" t="s">
        <v>37</v>
      </c>
      <c r="AN7" s="115"/>
      <c r="AO7" s="116"/>
      <c r="AP7" s="114" t="s">
        <v>40</v>
      </c>
      <c r="AQ7" s="115"/>
      <c r="AR7" s="116"/>
      <c r="AS7" s="146" t="s">
        <v>43</v>
      </c>
      <c r="AT7" s="123"/>
      <c r="AU7" s="147"/>
    </row>
    <row r="8" spans="1:49" x14ac:dyDescent="0.3">
      <c r="B8" s="100"/>
      <c r="C8" s="134" t="s">
        <v>2</v>
      </c>
      <c r="D8" s="135"/>
      <c r="E8" s="135"/>
      <c r="F8" s="20"/>
      <c r="G8" s="135" t="s">
        <v>3</v>
      </c>
      <c r="H8" s="135"/>
      <c r="I8" s="135"/>
      <c r="J8" s="135"/>
      <c r="K8" s="135"/>
      <c r="L8" s="135"/>
      <c r="M8" s="135"/>
      <c r="N8" s="135"/>
      <c r="O8" s="135"/>
      <c r="P8" s="135"/>
      <c r="Q8" s="145"/>
      <c r="R8" s="159" t="s">
        <v>2</v>
      </c>
      <c r="S8" s="140"/>
      <c r="T8" s="142"/>
      <c r="U8" s="139" t="s">
        <v>3</v>
      </c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1"/>
      <c r="AG8" s="125"/>
      <c r="AH8" s="126"/>
      <c r="AI8" s="127"/>
      <c r="AJ8" s="125"/>
      <c r="AK8" s="126"/>
      <c r="AL8" s="127"/>
      <c r="AM8" s="117"/>
      <c r="AN8" s="118"/>
      <c r="AO8" s="119"/>
      <c r="AP8" s="117"/>
      <c r="AQ8" s="118"/>
      <c r="AR8" s="119"/>
      <c r="AS8" s="148"/>
      <c r="AT8" s="126"/>
      <c r="AU8" s="149"/>
    </row>
    <row r="9" spans="1:49" x14ac:dyDescent="0.3">
      <c r="B9" s="100"/>
      <c r="C9" s="134" t="s">
        <v>28</v>
      </c>
      <c r="D9" s="143" t="s">
        <v>4</v>
      </c>
      <c r="E9" s="135" t="s">
        <v>5</v>
      </c>
      <c r="F9" s="139" t="s">
        <v>6</v>
      </c>
      <c r="G9" s="140"/>
      <c r="H9" s="142"/>
      <c r="I9" s="139" t="s">
        <v>24</v>
      </c>
      <c r="J9" s="140"/>
      <c r="K9" s="142"/>
      <c r="L9" s="139" t="s">
        <v>25</v>
      </c>
      <c r="M9" s="140"/>
      <c r="N9" s="142"/>
      <c r="O9" s="139" t="s">
        <v>26</v>
      </c>
      <c r="P9" s="140"/>
      <c r="Q9" s="141"/>
      <c r="R9" s="155" t="s">
        <v>28</v>
      </c>
      <c r="S9" s="157" t="s">
        <v>29</v>
      </c>
      <c r="T9" s="106" t="s">
        <v>5</v>
      </c>
      <c r="U9" s="139" t="s">
        <v>6</v>
      </c>
      <c r="V9" s="140"/>
      <c r="W9" s="142"/>
      <c r="X9" s="139" t="s">
        <v>24</v>
      </c>
      <c r="Y9" s="140"/>
      <c r="Z9" s="142"/>
      <c r="AA9" s="139" t="s">
        <v>25</v>
      </c>
      <c r="AB9" s="140"/>
      <c r="AC9" s="142"/>
      <c r="AD9" s="139" t="s">
        <v>26</v>
      </c>
      <c r="AE9" s="140"/>
      <c r="AF9" s="141"/>
      <c r="AG9" s="128"/>
      <c r="AH9" s="129"/>
      <c r="AI9" s="130"/>
      <c r="AJ9" s="128"/>
      <c r="AK9" s="129"/>
      <c r="AL9" s="130"/>
      <c r="AM9" s="120"/>
      <c r="AN9" s="121"/>
      <c r="AO9" s="122"/>
      <c r="AP9" s="120"/>
      <c r="AQ9" s="121"/>
      <c r="AR9" s="122"/>
      <c r="AS9" s="150"/>
      <c r="AT9" s="129"/>
      <c r="AU9" s="151"/>
    </row>
    <row r="10" spans="1:49" ht="27" customHeight="1" x14ac:dyDescent="0.3">
      <c r="B10" s="100"/>
      <c r="C10" s="134"/>
      <c r="D10" s="144"/>
      <c r="E10" s="135"/>
      <c r="F10" s="20" t="s">
        <v>28</v>
      </c>
      <c r="G10" s="27" t="s">
        <v>4</v>
      </c>
      <c r="H10" s="19" t="s">
        <v>5</v>
      </c>
      <c r="I10" s="20" t="s">
        <v>28</v>
      </c>
      <c r="J10" s="27" t="s">
        <v>4</v>
      </c>
      <c r="K10" s="19" t="s">
        <v>5</v>
      </c>
      <c r="L10" s="20" t="s">
        <v>28</v>
      </c>
      <c r="M10" s="27" t="s">
        <v>4</v>
      </c>
      <c r="N10" s="19" t="s">
        <v>5</v>
      </c>
      <c r="O10" s="20" t="s">
        <v>28</v>
      </c>
      <c r="P10" s="27" t="s">
        <v>4</v>
      </c>
      <c r="Q10" s="23" t="s">
        <v>5</v>
      </c>
      <c r="R10" s="156"/>
      <c r="S10" s="158"/>
      <c r="T10" s="107"/>
      <c r="U10" s="2" t="s">
        <v>28</v>
      </c>
      <c r="V10" s="1" t="s">
        <v>29</v>
      </c>
      <c r="W10" s="28" t="s">
        <v>5</v>
      </c>
      <c r="X10" s="2" t="s">
        <v>28</v>
      </c>
      <c r="Y10" s="1" t="s">
        <v>29</v>
      </c>
      <c r="Z10" s="28" t="s">
        <v>5</v>
      </c>
      <c r="AA10" s="2" t="s">
        <v>28</v>
      </c>
      <c r="AB10" s="1" t="s">
        <v>29</v>
      </c>
      <c r="AC10" s="28" t="s">
        <v>5</v>
      </c>
      <c r="AD10" s="2" t="s">
        <v>28</v>
      </c>
      <c r="AE10" s="1" t="s">
        <v>29</v>
      </c>
      <c r="AF10" s="3" t="s">
        <v>5</v>
      </c>
      <c r="AG10" s="7" t="s">
        <v>28</v>
      </c>
      <c r="AH10" s="5" t="s">
        <v>30</v>
      </c>
      <c r="AI10" s="6" t="s">
        <v>5</v>
      </c>
      <c r="AJ10" s="7" t="s">
        <v>28</v>
      </c>
      <c r="AK10" s="5" t="s">
        <v>30</v>
      </c>
      <c r="AL10" s="6" t="s">
        <v>5</v>
      </c>
      <c r="AM10" s="4" t="s">
        <v>28</v>
      </c>
      <c r="AN10" s="5" t="s">
        <v>30</v>
      </c>
      <c r="AO10" s="6" t="s">
        <v>5</v>
      </c>
      <c r="AP10" s="4" t="s">
        <v>28</v>
      </c>
      <c r="AQ10" s="5" t="s">
        <v>30</v>
      </c>
      <c r="AR10" s="6" t="s">
        <v>5</v>
      </c>
      <c r="AS10" s="4" t="s">
        <v>28</v>
      </c>
      <c r="AT10" s="5" t="s">
        <v>31</v>
      </c>
      <c r="AU10" s="8" t="s">
        <v>41</v>
      </c>
    </row>
    <row r="11" spans="1:49" ht="15" customHeight="1" x14ac:dyDescent="0.3">
      <c r="A11" s="108">
        <v>2015</v>
      </c>
      <c r="B11" s="21" t="s">
        <v>7</v>
      </c>
      <c r="C11" s="24">
        <v>229968.18</v>
      </c>
      <c r="D11" s="13">
        <v>62322</v>
      </c>
      <c r="E11" s="11">
        <v>3.69</v>
      </c>
      <c r="F11" s="16">
        <v>0</v>
      </c>
      <c r="G11" s="13"/>
      <c r="H11" s="11"/>
      <c r="I11" s="16">
        <v>0</v>
      </c>
      <c r="J11" s="13"/>
      <c r="K11" s="11"/>
      <c r="L11" s="16">
        <v>0</v>
      </c>
      <c r="M11" s="13"/>
      <c r="N11" s="11"/>
      <c r="O11" s="16">
        <v>0</v>
      </c>
      <c r="P11" s="13"/>
      <c r="Q11" s="12"/>
      <c r="R11" s="14">
        <v>190651.23</v>
      </c>
      <c r="S11" s="13">
        <v>51667</v>
      </c>
      <c r="T11" s="11">
        <v>3.69</v>
      </c>
      <c r="U11" s="15">
        <v>0</v>
      </c>
      <c r="V11" s="13"/>
      <c r="W11" s="11"/>
      <c r="X11" s="15">
        <v>0</v>
      </c>
      <c r="Y11" s="13"/>
      <c r="Z11" s="11"/>
      <c r="AA11" s="15">
        <v>0</v>
      </c>
      <c r="AB11" s="13"/>
      <c r="AC11" s="11"/>
      <c r="AD11" s="16">
        <v>0</v>
      </c>
      <c r="AE11" s="13"/>
      <c r="AF11" s="12"/>
      <c r="AG11" s="14">
        <v>6525.1719679999997</v>
      </c>
      <c r="AH11" s="36">
        <v>875392</v>
      </c>
      <c r="AI11" s="30">
        <v>7.4539999999999997E-3</v>
      </c>
      <c r="AJ11" s="14">
        <v>6249.0426530000004</v>
      </c>
      <c r="AK11" s="33">
        <v>2294911</v>
      </c>
      <c r="AL11" s="40">
        <v>2.7230000000000002E-3</v>
      </c>
      <c r="AM11" s="54">
        <v>4074.7123200000005</v>
      </c>
      <c r="AN11" s="52">
        <v>917728</v>
      </c>
      <c r="AO11" s="39">
        <v>4.4400000000000004E-3</v>
      </c>
      <c r="AP11" s="55">
        <v>13963.22</v>
      </c>
      <c r="AQ11" s="52">
        <v>1719513</v>
      </c>
      <c r="AR11" s="57">
        <v>8.1204503833352815E-3</v>
      </c>
      <c r="AS11" s="15">
        <v>2342.62</v>
      </c>
      <c r="AT11" s="17">
        <v>939</v>
      </c>
      <c r="AU11" s="31">
        <v>2.4948029818956337</v>
      </c>
    </row>
    <row r="12" spans="1:49" x14ac:dyDescent="0.3">
      <c r="A12" s="109"/>
      <c r="B12" s="22" t="s">
        <v>8</v>
      </c>
      <c r="C12" s="24">
        <v>229067.82</v>
      </c>
      <c r="D12" s="13">
        <v>62078</v>
      </c>
      <c r="E12" s="11">
        <v>3.69</v>
      </c>
      <c r="F12" s="16">
        <v>0</v>
      </c>
      <c r="G12" s="13"/>
      <c r="H12" s="11"/>
      <c r="I12" s="16">
        <v>0</v>
      </c>
      <c r="J12" s="13"/>
      <c r="K12" s="11"/>
      <c r="L12" s="16">
        <v>0</v>
      </c>
      <c r="M12" s="13"/>
      <c r="N12" s="11"/>
      <c r="O12" s="16">
        <v>0</v>
      </c>
      <c r="P12" s="13"/>
      <c r="Q12" s="12"/>
      <c r="R12" s="14">
        <v>189828.36</v>
      </c>
      <c r="S12" s="13">
        <v>51444</v>
      </c>
      <c r="T12" s="11">
        <v>3.69</v>
      </c>
      <c r="U12" s="15">
        <v>0</v>
      </c>
      <c r="V12" s="13"/>
      <c r="W12" s="11"/>
      <c r="X12" s="15">
        <v>0</v>
      </c>
      <c r="Y12" s="13"/>
      <c r="Z12" s="11"/>
      <c r="AA12" s="15">
        <v>0</v>
      </c>
      <c r="AB12" s="13"/>
      <c r="AC12" s="11"/>
      <c r="AD12" s="16">
        <v>0</v>
      </c>
      <c r="AE12" s="13"/>
      <c r="AF12" s="12"/>
      <c r="AG12" s="14">
        <v>8006.4010319999998</v>
      </c>
      <c r="AH12" s="37">
        <v>1074108</v>
      </c>
      <c r="AI12" s="30">
        <v>7.4539999999999997E-3</v>
      </c>
      <c r="AJ12" s="14">
        <v>7645.6965830000008</v>
      </c>
      <c r="AK12" s="33">
        <v>2807821</v>
      </c>
      <c r="AL12" s="40">
        <v>2.7230000000000002E-3</v>
      </c>
      <c r="AM12" s="54">
        <v>4682.3662800000002</v>
      </c>
      <c r="AN12" s="53">
        <v>1054587</v>
      </c>
      <c r="AO12" s="39">
        <v>4.4400000000000004E-3</v>
      </c>
      <c r="AP12" s="55">
        <v>14973.240000000002</v>
      </c>
      <c r="AQ12" s="53">
        <v>1845063</v>
      </c>
      <c r="AR12" s="56">
        <v>8.1153001279631112E-3</v>
      </c>
      <c r="AS12" s="15">
        <v>2342.62</v>
      </c>
      <c r="AT12" s="17">
        <v>939</v>
      </c>
      <c r="AU12" s="31">
        <v>2.4948029818956337</v>
      </c>
    </row>
    <row r="13" spans="1:49" x14ac:dyDescent="0.3">
      <c r="A13" s="109"/>
      <c r="B13" s="22" t="s">
        <v>9</v>
      </c>
      <c r="C13" s="24">
        <v>227857.5</v>
      </c>
      <c r="D13" s="13">
        <v>61750</v>
      </c>
      <c r="E13" s="11">
        <v>3.69</v>
      </c>
      <c r="F13" s="16">
        <v>0</v>
      </c>
      <c r="G13" s="13"/>
      <c r="H13" s="11"/>
      <c r="I13" s="16">
        <v>0</v>
      </c>
      <c r="J13" s="13"/>
      <c r="K13" s="11"/>
      <c r="L13" s="16">
        <v>0</v>
      </c>
      <c r="M13" s="13"/>
      <c r="N13" s="11"/>
      <c r="O13" s="16">
        <v>0</v>
      </c>
      <c r="P13" s="13"/>
      <c r="Q13" s="12"/>
      <c r="R13" s="14">
        <v>188684.46</v>
      </c>
      <c r="S13" s="13">
        <v>51134</v>
      </c>
      <c r="T13" s="11">
        <v>3.69</v>
      </c>
      <c r="U13" s="15">
        <v>0</v>
      </c>
      <c r="V13" s="13"/>
      <c r="W13" s="11"/>
      <c r="X13" s="15">
        <v>0</v>
      </c>
      <c r="Y13" s="13"/>
      <c r="Z13" s="11"/>
      <c r="AA13" s="15">
        <v>0</v>
      </c>
      <c r="AB13" s="13"/>
      <c r="AC13" s="11"/>
      <c r="AD13" s="16">
        <v>0</v>
      </c>
      <c r="AE13" s="13"/>
      <c r="AF13" s="12"/>
      <c r="AG13" s="14">
        <v>6707.7204279999996</v>
      </c>
      <c r="AH13" s="37">
        <v>899882</v>
      </c>
      <c r="AI13" s="30">
        <v>7.4539999999999997E-3</v>
      </c>
      <c r="AJ13" s="14">
        <v>6880.8412820000003</v>
      </c>
      <c r="AK13" s="33">
        <v>2526934</v>
      </c>
      <c r="AL13" s="40">
        <v>2.7230000000000002E-3</v>
      </c>
      <c r="AM13" s="54">
        <v>4322.5886399999999</v>
      </c>
      <c r="AN13" s="53">
        <v>973556</v>
      </c>
      <c r="AO13" s="39">
        <v>4.4400000000000004E-3</v>
      </c>
      <c r="AP13" s="55">
        <v>14031.230000000001</v>
      </c>
      <c r="AQ13" s="53">
        <v>1728904</v>
      </c>
      <c r="AR13" s="56">
        <v>8.1156790660441534E-3</v>
      </c>
      <c r="AS13" s="15">
        <v>2342.62</v>
      </c>
      <c r="AT13" s="17">
        <v>939</v>
      </c>
      <c r="AU13" s="31">
        <v>2.4948029818956337</v>
      </c>
      <c r="AW13" s="51"/>
    </row>
    <row r="14" spans="1:49" x14ac:dyDescent="0.3">
      <c r="A14" s="109"/>
      <c r="B14" s="22" t="s">
        <v>10</v>
      </c>
      <c r="C14" s="24">
        <v>226488.51</v>
      </c>
      <c r="D14" s="13">
        <v>61379</v>
      </c>
      <c r="E14" s="11">
        <v>3.69</v>
      </c>
      <c r="F14" s="16">
        <v>0</v>
      </c>
      <c r="G14" s="13"/>
      <c r="H14" s="11"/>
      <c r="I14" s="16">
        <v>0</v>
      </c>
      <c r="J14" s="13"/>
      <c r="K14" s="11"/>
      <c r="L14" s="16">
        <v>0</v>
      </c>
      <c r="M14" s="13"/>
      <c r="N14" s="11"/>
      <c r="O14" s="16">
        <v>0</v>
      </c>
      <c r="P14" s="13"/>
      <c r="Q14" s="12"/>
      <c r="R14" s="14">
        <v>187780.41</v>
      </c>
      <c r="S14" s="13">
        <v>50889</v>
      </c>
      <c r="T14" s="11">
        <v>3.69</v>
      </c>
      <c r="U14" s="15">
        <v>0</v>
      </c>
      <c r="V14" s="13"/>
      <c r="W14" s="11"/>
      <c r="X14" s="15">
        <v>0</v>
      </c>
      <c r="Y14" s="13"/>
      <c r="Z14" s="11"/>
      <c r="AA14" s="15">
        <v>0</v>
      </c>
      <c r="AB14" s="13"/>
      <c r="AC14" s="11"/>
      <c r="AD14" s="16">
        <v>0</v>
      </c>
      <c r="AE14" s="13"/>
      <c r="AF14" s="12"/>
      <c r="AG14" s="14">
        <v>6947.0981839999995</v>
      </c>
      <c r="AH14" s="37">
        <v>931996</v>
      </c>
      <c r="AI14" s="30">
        <v>7.4539999999999997E-3</v>
      </c>
      <c r="AJ14" s="14">
        <v>7724.5710010000003</v>
      </c>
      <c r="AK14" s="33">
        <v>2836787</v>
      </c>
      <c r="AL14" s="40">
        <v>2.7230000000000002E-3</v>
      </c>
      <c r="AM14" s="54">
        <v>4493.5153200000004</v>
      </c>
      <c r="AN14" s="53">
        <v>1012053</v>
      </c>
      <c r="AO14" s="39">
        <v>4.4400000000000004E-3</v>
      </c>
      <c r="AP14" s="55">
        <v>15615.630000000001</v>
      </c>
      <c r="AQ14" s="53">
        <v>1923846</v>
      </c>
      <c r="AR14" s="56">
        <v>8.1168814967518196E-3</v>
      </c>
      <c r="AS14" s="15">
        <v>1597.14</v>
      </c>
      <c r="AT14" s="17">
        <v>639</v>
      </c>
      <c r="AU14" s="31">
        <v>2.4994366197183102</v>
      </c>
    </row>
    <row r="15" spans="1:49" x14ac:dyDescent="0.3">
      <c r="A15" s="109"/>
      <c r="B15" s="22" t="s">
        <v>11</v>
      </c>
      <c r="C15" s="24">
        <v>224957.16</v>
      </c>
      <c r="D15" s="13">
        <v>60964</v>
      </c>
      <c r="E15" s="11">
        <v>3.69</v>
      </c>
      <c r="F15" s="16">
        <v>0</v>
      </c>
      <c r="G15" s="13"/>
      <c r="H15" s="11"/>
      <c r="I15" s="16">
        <v>0</v>
      </c>
      <c r="J15" s="13"/>
      <c r="K15" s="11"/>
      <c r="L15" s="16">
        <v>0</v>
      </c>
      <c r="M15" s="13"/>
      <c r="N15" s="11"/>
      <c r="O15" s="16">
        <v>0</v>
      </c>
      <c r="P15" s="13"/>
      <c r="Q15" s="12"/>
      <c r="R15" s="14">
        <v>186289.65</v>
      </c>
      <c r="S15" s="13">
        <v>50485</v>
      </c>
      <c r="T15" s="11">
        <v>3.69</v>
      </c>
      <c r="U15" s="15">
        <v>0</v>
      </c>
      <c r="V15" s="13"/>
      <c r="W15" s="11"/>
      <c r="X15" s="15">
        <v>0</v>
      </c>
      <c r="Y15" s="13"/>
      <c r="Z15" s="11"/>
      <c r="AA15" s="15">
        <v>0</v>
      </c>
      <c r="AB15" s="13"/>
      <c r="AC15" s="11"/>
      <c r="AD15" s="16">
        <v>0</v>
      </c>
      <c r="AE15" s="13"/>
      <c r="AF15" s="12"/>
      <c r="AG15" s="14">
        <v>7209.687696</v>
      </c>
      <c r="AH15" s="37">
        <v>967224</v>
      </c>
      <c r="AI15" s="30">
        <v>7.4539999999999997E-3</v>
      </c>
      <c r="AJ15" s="14">
        <v>7756.3865330000008</v>
      </c>
      <c r="AK15" s="33">
        <v>2848471</v>
      </c>
      <c r="AL15" s="40">
        <v>2.7230000000000002E-3</v>
      </c>
      <c r="AM15" s="54">
        <v>4720.0530000000008</v>
      </c>
      <c r="AN15" s="53">
        <v>1063075</v>
      </c>
      <c r="AO15" s="39">
        <v>4.4400000000000004E-3</v>
      </c>
      <c r="AP15" s="55">
        <v>15250.520000000002</v>
      </c>
      <c r="AQ15" s="53">
        <v>1878783</v>
      </c>
      <c r="AR15" s="56">
        <v>8.117233336686569E-3</v>
      </c>
      <c r="AS15" s="15">
        <v>1597.14</v>
      </c>
      <c r="AT15" s="17">
        <v>639</v>
      </c>
      <c r="AU15" s="31">
        <v>2.4994366197183102</v>
      </c>
    </row>
    <row r="16" spans="1:49" x14ac:dyDescent="0.3">
      <c r="A16" s="109"/>
      <c r="B16" s="22" t="s">
        <v>12</v>
      </c>
      <c r="C16" s="24">
        <v>223436.88</v>
      </c>
      <c r="D16" s="13">
        <v>60552</v>
      </c>
      <c r="E16" s="11">
        <v>3.69</v>
      </c>
      <c r="F16" s="16">
        <v>0</v>
      </c>
      <c r="G16" s="13"/>
      <c r="H16" s="11"/>
      <c r="I16" s="16">
        <v>0</v>
      </c>
      <c r="J16" s="13"/>
      <c r="K16" s="11"/>
      <c r="L16" s="16">
        <v>0</v>
      </c>
      <c r="M16" s="13"/>
      <c r="N16" s="11"/>
      <c r="O16" s="16">
        <v>0</v>
      </c>
      <c r="P16" s="13"/>
      <c r="Q16" s="12"/>
      <c r="R16" s="14">
        <v>184846.86</v>
      </c>
      <c r="S16" s="13">
        <v>50094</v>
      </c>
      <c r="T16" s="11">
        <v>3.69</v>
      </c>
      <c r="U16" s="15">
        <v>0</v>
      </c>
      <c r="V16" s="13"/>
      <c r="W16" s="11"/>
      <c r="X16" s="15">
        <v>0</v>
      </c>
      <c r="Y16" s="13"/>
      <c r="Z16" s="11"/>
      <c r="AA16" s="15">
        <v>0</v>
      </c>
      <c r="AB16" s="13"/>
      <c r="AC16" s="11"/>
      <c r="AD16" s="16">
        <v>0</v>
      </c>
      <c r="AE16" s="13"/>
      <c r="AF16" s="12"/>
      <c r="AG16" s="14">
        <v>7466.4854500000001</v>
      </c>
      <c r="AH16" s="37">
        <v>1001675</v>
      </c>
      <c r="AI16" s="30">
        <v>7.4539999999999997E-3</v>
      </c>
      <c r="AJ16" s="14">
        <v>7855.5309630000002</v>
      </c>
      <c r="AK16" s="32">
        <v>2884881</v>
      </c>
      <c r="AL16" s="40">
        <v>2.7230000000000002E-3</v>
      </c>
      <c r="AM16" s="54">
        <v>5051.0194800000008</v>
      </c>
      <c r="AN16" s="53">
        <v>1137617</v>
      </c>
      <c r="AO16" s="39">
        <v>4.4400000000000004E-3</v>
      </c>
      <c r="AP16" s="55">
        <v>16140.669999999998</v>
      </c>
      <c r="AQ16" s="53">
        <v>1988531</v>
      </c>
      <c r="AR16" s="56">
        <v>8.1168812555600083E-3</v>
      </c>
      <c r="AS16" s="15">
        <v>1597.14</v>
      </c>
      <c r="AT16" s="17">
        <v>639</v>
      </c>
      <c r="AU16" s="31">
        <v>2.4994366197183102</v>
      </c>
    </row>
    <row r="17" spans="1:49" x14ac:dyDescent="0.3">
      <c r="A17" s="109"/>
      <c r="B17" s="22" t="s">
        <v>13</v>
      </c>
      <c r="C17" s="24">
        <v>221529.15</v>
      </c>
      <c r="D17" s="29">
        <v>60035</v>
      </c>
      <c r="E17" s="11">
        <v>3.69</v>
      </c>
      <c r="F17" s="16">
        <v>0</v>
      </c>
      <c r="G17" s="13"/>
      <c r="H17" s="11"/>
      <c r="I17" s="16">
        <v>0</v>
      </c>
      <c r="J17" s="13"/>
      <c r="K17" s="11"/>
      <c r="L17" s="16">
        <v>0</v>
      </c>
      <c r="M17" s="13"/>
      <c r="N17" s="11"/>
      <c r="O17" s="16">
        <v>0</v>
      </c>
      <c r="P17" s="13"/>
      <c r="Q17" s="12"/>
      <c r="R17" s="14">
        <v>183621.78</v>
      </c>
      <c r="S17" s="29">
        <v>49762</v>
      </c>
      <c r="T17" s="11">
        <v>3.69</v>
      </c>
      <c r="U17" s="15">
        <v>0</v>
      </c>
      <c r="V17" s="13"/>
      <c r="W17" s="11"/>
      <c r="X17" s="15">
        <v>0</v>
      </c>
      <c r="Y17" s="13"/>
      <c r="Z17" s="11"/>
      <c r="AA17" s="15">
        <v>0</v>
      </c>
      <c r="AB17" s="13"/>
      <c r="AC17" s="11"/>
      <c r="AD17" s="16">
        <v>0</v>
      </c>
      <c r="AE17" s="13"/>
      <c r="AF17" s="12"/>
      <c r="AG17" s="14">
        <v>6951.3842340000001</v>
      </c>
      <c r="AH17" s="37">
        <v>932571</v>
      </c>
      <c r="AI17" s="30">
        <v>7.4539999999999997E-3</v>
      </c>
      <c r="AJ17" s="14">
        <v>6921.7189580000004</v>
      </c>
      <c r="AK17" s="33">
        <v>2541946</v>
      </c>
      <c r="AL17" s="40">
        <v>2.7230000000000002E-3</v>
      </c>
      <c r="AM17" s="54">
        <v>4889.63436</v>
      </c>
      <c r="AN17" s="53">
        <v>1101269</v>
      </c>
      <c r="AO17" s="39">
        <v>4.4400000000000004E-3</v>
      </c>
      <c r="AP17" s="55">
        <v>15701.240000000003</v>
      </c>
      <c r="AQ17" s="53">
        <v>1934526</v>
      </c>
      <c r="AR17" s="56">
        <v>8.1163241021314798E-3</v>
      </c>
      <c r="AS17" s="15">
        <v>1597.14</v>
      </c>
      <c r="AT17" s="17">
        <v>639</v>
      </c>
      <c r="AU17" s="31">
        <v>2.4994366197183102</v>
      </c>
    </row>
    <row r="18" spans="1:49" x14ac:dyDescent="0.3">
      <c r="A18" s="109"/>
      <c r="B18" s="22" t="s">
        <v>14</v>
      </c>
      <c r="C18" s="24">
        <v>220267.16999999998</v>
      </c>
      <c r="D18" s="13">
        <v>59693</v>
      </c>
      <c r="E18" s="11">
        <v>3.69</v>
      </c>
      <c r="F18" s="16">
        <v>0</v>
      </c>
      <c r="G18" s="13"/>
      <c r="H18" s="11"/>
      <c r="I18" s="16">
        <v>0</v>
      </c>
      <c r="J18" s="13"/>
      <c r="K18" s="11"/>
      <c r="L18" s="16">
        <v>0</v>
      </c>
      <c r="M18" s="13"/>
      <c r="N18" s="11"/>
      <c r="O18" s="16">
        <v>0</v>
      </c>
      <c r="P18" s="13"/>
      <c r="Q18" s="12"/>
      <c r="R18" s="14">
        <v>182315.51999999999</v>
      </c>
      <c r="S18" s="29">
        <v>49408</v>
      </c>
      <c r="T18" s="11">
        <v>3.69</v>
      </c>
      <c r="U18" s="15">
        <v>0</v>
      </c>
      <c r="V18" s="13"/>
      <c r="W18" s="11"/>
      <c r="X18" s="15">
        <v>0</v>
      </c>
      <c r="Y18" s="13"/>
      <c r="Z18" s="11"/>
      <c r="AA18" s="15">
        <v>0</v>
      </c>
      <c r="AB18" s="13"/>
      <c r="AC18" s="11"/>
      <c r="AD18" s="16">
        <v>0</v>
      </c>
      <c r="AE18" s="13"/>
      <c r="AF18" s="12"/>
      <c r="AG18" s="14">
        <v>7987.0728099999997</v>
      </c>
      <c r="AH18" s="37">
        <v>1071515</v>
      </c>
      <c r="AI18" s="30">
        <v>7.4539999999999997E-3</v>
      </c>
      <c r="AJ18" s="14">
        <v>4712.8213420000002</v>
      </c>
      <c r="AK18" s="33">
        <v>2803582</v>
      </c>
      <c r="AL18" s="40">
        <v>1.681E-3</v>
      </c>
      <c r="AM18" s="54">
        <v>5087.5074000000004</v>
      </c>
      <c r="AN18" s="53">
        <v>1145835</v>
      </c>
      <c r="AO18" s="39">
        <v>4.4400000000000004E-3</v>
      </c>
      <c r="AP18" s="55">
        <v>17083.769999999997</v>
      </c>
      <c r="AQ18" s="53">
        <v>2104958</v>
      </c>
      <c r="AR18" s="56">
        <v>8.11596715943976E-3</v>
      </c>
      <c r="AS18" s="15">
        <v>1597.14</v>
      </c>
      <c r="AT18" s="17">
        <v>639</v>
      </c>
      <c r="AU18" s="31">
        <v>2.4994366197183102</v>
      </c>
    </row>
    <row r="19" spans="1:49" x14ac:dyDescent="0.3">
      <c r="A19" s="109"/>
      <c r="B19" s="22" t="s">
        <v>15</v>
      </c>
      <c r="C19" s="24">
        <v>219090.06</v>
      </c>
      <c r="D19" s="13">
        <v>59374</v>
      </c>
      <c r="E19" s="11">
        <v>3.69</v>
      </c>
      <c r="F19" s="16">
        <v>0</v>
      </c>
      <c r="G19" s="13"/>
      <c r="H19" s="11"/>
      <c r="I19" s="16">
        <v>0</v>
      </c>
      <c r="J19" s="13"/>
      <c r="K19" s="11"/>
      <c r="L19" s="16">
        <v>0</v>
      </c>
      <c r="M19" s="13"/>
      <c r="N19" s="11"/>
      <c r="O19" s="16">
        <v>0</v>
      </c>
      <c r="P19" s="13"/>
      <c r="Q19" s="12"/>
      <c r="R19" s="14">
        <v>181356.12</v>
      </c>
      <c r="S19" s="13">
        <v>49148</v>
      </c>
      <c r="T19" s="11">
        <v>3.69</v>
      </c>
      <c r="U19" s="15">
        <v>0</v>
      </c>
      <c r="V19" s="13"/>
      <c r="W19" s="11"/>
      <c r="X19" s="15">
        <v>0</v>
      </c>
      <c r="Y19" s="13"/>
      <c r="Z19" s="11"/>
      <c r="AA19" s="15">
        <v>0</v>
      </c>
      <c r="AB19" s="13"/>
      <c r="AC19" s="11"/>
      <c r="AD19" s="16">
        <v>0</v>
      </c>
      <c r="AE19" s="13"/>
      <c r="AF19" s="12"/>
      <c r="AG19" s="14">
        <v>7460.6713300000001</v>
      </c>
      <c r="AH19" s="37">
        <v>1000895</v>
      </c>
      <c r="AI19" s="30">
        <v>7.4539999999999997E-3</v>
      </c>
      <c r="AJ19" s="14">
        <v>4557.4750889999996</v>
      </c>
      <c r="AK19" s="33">
        <v>2711169</v>
      </c>
      <c r="AL19" s="40">
        <v>1.681E-3</v>
      </c>
      <c r="AM19" s="54">
        <v>4762.4416800000008</v>
      </c>
      <c r="AN19" s="53">
        <v>1072622</v>
      </c>
      <c r="AO19" s="39">
        <v>4.4400000000000004E-3</v>
      </c>
      <c r="AP19" s="55">
        <v>16470.559999999998</v>
      </c>
      <c r="AQ19" s="53">
        <v>2030230</v>
      </c>
      <c r="AR19" s="56">
        <v>8.112657186624175E-3</v>
      </c>
      <c r="AS19" s="15">
        <v>1597.14</v>
      </c>
      <c r="AT19" s="17">
        <v>639</v>
      </c>
      <c r="AU19" s="31">
        <v>2.4994366197183102</v>
      </c>
    </row>
    <row r="20" spans="1:49" x14ac:dyDescent="0.3">
      <c r="A20" s="109"/>
      <c r="B20" s="22" t="s">
        <v>16</v>
      </c>
      <c r="C20" s="24">
        <v>217388.97</v>
      </c>
      <c r="D20" s="13">
        <v>58913</v>
      </c>
      <c r="E20" s="11">
        <v>3.69</v>
      </c>
      <c r="F20" s="16">
        <v>0</v>
      </c>
      <c r="G20" s="13"/>
      <c r="H20" s="11"/>
      <c r="I20" s="16">
        <v>0</v>
      </c>
      <c r="J20" s="13"/>
      <c r="K20" s="11"/>
      <c r="L20" s="16">
        <v>0</v>
      </c>
      <c r="M20" s="13"/>
      <c r="N20" s="11"/>
      <c r="O20" s="16">
        <v>0</v>
      </c>
      <c r="P20" s="13"/>
      <c r="Q20" s="12"/>
      <c r="R20" s="14">
        <v>180175.32</v>
      </c>
      <c r="S20" s="13">
        <v>48828</v>
      </c>
      <c r="T20" s="11">
        <v>3.69</v>
      </c>
      <c r="U20" s="15">
        <v>0</v>
      </c>
      <c r="V20" s="13"/>
      <c r="W20" s="11"/>
      <c r="X20" s="15">
        <v>0</v>
      </c>
      <c r="Y20" s="13"/>
      <c r="Z20" s="11"/>
      <c r="AA20" s="15">
        <v>0</v>
      </c>
      <c r="AB20" s="13"/>
      <c r="AC20" s="11"/>
      <c r="AD20" s="16">
        <v>0</v>
      </c>
      <c r="AE20" s="13"/>
      <c r="AF20" s="12"/>
      <c r="AG20" s="14">
        <v>7040.9142279999996</v>
      </c>
      <c r="AH20" s="37">
        <v>944582</v>
      </c>
      <c r="AI20" s="30">
        <v>7.4539999999999997E-3</v>
      </c>
      <c r="AJ20" s="14">
        <v>4646.6874399999997</v>
      </c>
      <c r="AK20" s="33">
        <v>2764240</v>
      </c>
      <c r="AL20" s="40">
        <v>1.681E-3</v>
      </c>
      <c r="AM20" s="54">
        <v>4765.0834800000002</v>
      </c>
      <c r="AN20" s="53">
        <v>1073217</v>
      </c>
      <c r="AO20" s="39">
        <v>4.4400000000000004E-3</v>
      </c>
      <c r="AP20" s="55">
        <v>16276.78</v>
      </c>
      <c r="AQ20" s="53">
        <v>2006529</v>
      </c>
      <c r="AR20" s="56">
        <v>8.1119086741332919E-3</v>
      </c>
      <c r="AS20" s="15">
        <v>1597.14</v>
      </c>
      <c r="AT20" s="17">
        <v>639</v>
      </c>
      <c r="AU20" s="31">
        <v>2.4994366197183102</v>
      </c>
    </row>
    <row r="21" spans="1:49" x14ac:dyDescent="0.3">
      <c r="A21" s="109"/>
      <c r="B21" s="22" t="s">
        <v>17</v>
      </c>
      <c r="C21" s="24">
        <v>216222.93</v>
      </c>
      <c r="D21" s="13">
        <v>58597</v>
      </c>
      <c r="E21" s="11">
        <v>3.69</v>
      </c>
      <c r="F21" s="16">
        <v>0</v>
      </c>
      <c r="G21" s="13"/>
      <c r="H21" s="11"/>
      <c r="I21" s="16">
        <v>0</v>
      </c>
      <c r="J21" s="13"/>
      <c r="K21" s="11"/>
      <c r="L21" s="16">
        <v>0</v>
      </c>
      <c r="M21" s="13"/>
      <c r="N21" s="11"/>
      <c r="O21" s="16">
        <v>0</v>
      </c>
      <c r="P21" s="13"/>
      <c r="Q21" s="12"/>
      <c r="R21" s="14">
        <v>179024.04</v>
      </c>
      <c r="S21" s="13">
        <v>48516</v>
      </c>
      <c r="T21" s="11">
        <v>3.69</v>
      </c>
      <c r="U21" s="15">
        <v>0</v>
      </c>
      <c r="V21" s="13"/>
      <c r="W21" s="11"/>
      <c r="X21" s="15">
        <v>0</v>
      </c>
      <c r="Y21" s="13"/>
      <c r="Z21" s="11"/>
      <c r="AA21" s="15">
        <v>0</v>
      </c>
      <c r="AB21" s="13"/>
      <c r="AC21" s="11"/>
      <c r="AD21" s="16">
        <v>0</v>
      </c>
      <c r="AE21" s="13"/>
      <c r="AF21" s="12"/>
      <c r="AG21" s="14">
        <v>7349.8452579999994</v>
      </c>
      <c r="AH21" s="37">
        <v>986027</v>
      </c>
      <c r="AI21" s="30">
        <v>7.4539999999999997E-3</v>
      </c>
      <c r="AJ21" s="14">
        <v>4486.1737929999999</v>
      </c>
      <c r="AK21" s="33">
        <v>2668753</v>
      </c>
      <c r="AL21" s="40">
        <v>1.681E-3</v>
      </c>
      <c r="AM21" s="54">
        <v>4769.8032000000003</v>
      </c>
      <c r="AN21" s="53">
        <v>1074280</v>
      </c>
      <c r="AO21" s="39">
        <v>4.4400000000000004E-3</v>
      </c>
      <c r="AP21" s="55">
        <v>17251.509999999998</v>
      </c>
      <c r="AQ21" s="53">
        <v>2133460</v>
      </c>
      <c r="AR21" s="56">
        <v>8.0861651964414614E-3</v>
      </c>
      <c r="AS21" s="15">
        <v>1577.21</v>
      </c>
      <c r="AT21" s="17">
        <v>631</v>
      </c>
      <c r="AU21" s="31">
        <v>2.4995404120443743</v>
      </c>
    </row>
    <row r="22" spans="1:49" x14ac:dyDescent="0.3">
      <c r="A22" s="109"/>
      <c r="B22" s="22" t="s">
        <v>18</v>
      </c>
      <c r="C22" s="24">
        <v>214780.13999999998</v>
      </c>
      <c r="D22" s="13">
        <v>58206</v>
      </c>
      <c r="E22" s="11">
        <v>3.69</v>
      </c>
      <c r="F22" s="16">
        <v>0</v>
      </c>
      <c r="G22" s="13"/>
      <c r="H22" s="11"/>
      <c r="I22" s="16">
        <v>0</v>
      </c>
      <c r="J22" s="13"/>
      <c r="K22" s="11"/>
      <c r="L22" s="16">
        <v>0</v>
      </c>
      <c r="M22" s="13"/>
      <c r="N22" s="11"/>
      <c r="O22" s="16">
        <v>0</v>
      </c>
      <c r="P22" s="13"/>
      <c r="Q22" s="12"/>
      <c r="R22" s="14">
        <v>178101.54</v>
      </c>
      <c r="S22" s="13">
        <v>48266</v>
      </c>
      <c r="T22" s="11">
        <v>3.69</v>
      </c>
      <c r="U22" s="15">
        <v>0</v>
      </c>
      <c r="V22" s="13"/>
      <c r="W22" s="11"/>
      <c r="X22" s="15">
        <v>0</v>
      </c>
      <c r="Y22" s="13"/>
      <c r="Z22" s="11"/>
      <c r="AA22" s="15">
        <v>0</v>
      </c>
      <c r="AB22" s="13"/>
      <c r="AC22" s="11"/>
      <c r="AD22" s="16">
        <v>0</v>
      </c>
      <c r="AE22" s="13"/>
      <c r="AF22" s="12"/>
      <c r="AG22" s="14">
        <v>6594.5836159999999</v>
      </c>
      <c r="AH22" s="35">
        <v>884704</v>
      </c>
      <c r="AI22" s="30">
        <v>7.4539999999999997E-3</v>
      </c>
      <c r="AJ22" s="14">
        <v>3890.4475649999999</v>
      </c>
      <c r="AK22" s="34">
        <v>2314365</v>
      </c>
      <c r="AL22" s="40">
        <v>1.681E-3</v>
      </c>
      <c r="AM22" s="54">
        <v>4346.9908800000003</v>
      </c>
      <c r="AN22" s="53">
        <v>979052</v>
      </c>
      <c r="AO22" s="39">
        <v>4.4400000000000004E-3</v>
      </c>
      <c r="AP22" s="55">
        <v>17049.77</v>
      </c>
      <c r="AQ22" s="53">
        <v>2103871</v>
      </c>
      <c r="AR22" s="56">
        <v>8.1039997224164415E-3</v>
      </c>
      <c r="AS22" s="15">
        <v>1627.1</v>
      </c>
      <c r="AT22" s="17">
        <v>647</v>
      </c>
      <c r="AU22" s="31">
        <v>2.51483771251932</v>
      </c>
    </row>
    <row r="23" spans="1:49" s="46" customFormat="1" x14ac:dyDescent="0.3">
      <c r="A23" s="110"/>
      <c r="B23" s="18" t="s">
        <v>44</v>
      </c>
      <c r="C23" s="25">
        <v>2671054.4700000002</v>
      </c>
      <c r="D23" s="101" t="s">
        <v>32</v>
      </c>
      <c r="E23" s="111"/>
      <c r="F23" s="41">
        <v>0</v>
      </c>
      <c r="G23" s="111" t="s">
        <v>32</v>
      </c>
      <c r="H23" s="112"/>
      <c r="I23" s="41">
        <v>0</v>
      </c>
      <c r="J23" s="111" t="s">
        <v>32</v>
      </c>
      <c r="K23" s="112"/>
      <c r="L23" s="41">
        <v>0</v>
      </c>
      <c r="M23" s="111" t="s">
        <v>32</v>
      </c>
      <c r="N23" s="112"/>
      <c r="O23" s="41">
        <v>0</v>
      </c>
      <c r="P23" s="111"/>
      <c r="Q23" s="113"/>
      <c r="R23" s="42">
        <v>2212675.29</v>
      </c>
      <c r="S23" s="101" t="s">
        <v>32</v>
      </c>
      <c r="T23" s="101"/>
      <c r="U23" s="43">
        <v>0</v>
      </c>
      <c r="V23" s="101" t="s">
        <v>32</v>
      </c>
      <c r="W23" s="111"/>
      <c r="X23" s="43">
        <v>0</v>
      </c>
      <c r="Y23" s="101" t="s">
        <v>32</v>
      </c>
      <c r="Z23" s="111"/>
      <c r="AA23" s="43">
        <v>0</v>
      </c>
      <c r="AB23" s="101" t="s">
        <v>32</v>
      </c>
      <c r="AC23" s="111"/>
      <c r="AD23" s="43">
        <v>0</v>
      </c>
      <c r="AE23" s="101" t="s">
        <v>32</v>
      </c>
      <c r="AF23" s="102"/>
      <c r="AG23" s="25">
        <v>86247.036233999999</v>
      </c>
      <c r="AH23" s="101" t="s">
        <v>32</v>
      </c>
      <c r="AI23" s="102"/>
      <c r="AJ23" s="25">
        <v>73327.393201999992</v>
      </c>
      <c r="AK23" s="101" t="s">
        <v>32</v>
      </c>
      <c r="AL23" s="102"/>
      <c r="AM23" s="44">
        <v>55965.716040000007</v>
      </c>
      <c r="AN23" s="101" t="s">
        <v>32</v>
      </c>
      <c r="AO23" s="102"/>
      <c r="AP23" s="44">
        <v>189808.14</v>
      </c>
      <c r="AQ23" s="101" t="s">
        <v>32</v>
      </c>
      <c r="AR23" s="102"/>
      <c r="AS23" s="45">
        <v>21412.149999999994</v>
      </c>
      <c r="AT23" s="101" t="s">
        <v>32</v>
      </c>
      <c r="AU23" s="102"/>
    </row>
    <row r="24" spans="1:49" ht="15" customHeight="1" x14ac:dyDescent="0.3">
      <c r="A24" s="108">
        <v>2016</v>
      </c>
      <c r="B24" s="21" t="s">
        <v>7</v>
      </c>
      <c r="C24" s="24">
        <v>214086.41999999998</v>
      </c>
      <c r="D24" s="13">
        <v>58018</v>
      </c>
      <c r="E24" s="11">
        <v>3.69</v>
      </c>
      <c r="F24" s="16">
        <v>0</v>
      </c>
      <c r="G24" s="13"/>
      <c r="H24" s="11"/>
      <c r="I24" s="16">
        <v>0</v>
      </c>
      <c r="J24" s="13"/>
      <c r="K24" s="11"/>
      <c r="L24" s="16">
        <v>0</v>
      </c>
      <c r="M24" s="13"/>
      <c r="N24" s="11"/>
      <c r="O24" s="16">
        <v>0</v>
      </c>
      <c r="P24" s="13"/>
      <c r="Q24" s="12"/>
      <c r="R24" s="14">
        <v>177304.5</v>
      </c>
      <c r="S24" s="13">
        <v>48050</v>
      </c>
      <c r="T24" s="11">
        <v>3.69</v>
      </c>
      <c r="U24" s="15">
        <v>0</v>
      </c>
      <c r="V24" s="13"/>
      <c r="W24" s="11"/>
      <c r="X24" s="15">
        <v>0</v>
      </c>
      <c r="Y24" s="13"/>
      <c r="Z24" s="11"/>
      <c r="AA24" s="15">
        <v>0</v>
      </c>
      <c r="AB24" s="13"/>
      <c r="AC24" s="11"/>
      <c r="AD24" s="16">
        <v>0</v>
      </c>
      <c r="AE24" s="13"/>
      <c r="AF24" s="12"/>
      <c r="AG24" s="14">
        <v>6554.3618319999996</v>
      </c>
      <c r="AH24" s="36">
        <v>879308</v>
      </c>
      <c r="AI24" s="30">
        <v>7.4539999999999997E-3</v>
      </c>
      <c r="AJ24" s="14">
        <v>3728.0427930000001</v>
      </c>
      <c r="AK24" s="33">
        <v>2217753</v>
      </c>
      <c r="AL24" s="40">
        <v>1.681E-3</v>
      </c>
      <c r="AM24" s="54">
        <v>5290.8594000000003</v>
      </c>
      <c r="AN24" s="53">
        <v>1191635</v>
      </c>
      <c r="AO24" s="39">
        <v>4.4400000000000004E-3</v>
      </c>
      <c r="AP24" s="55">
        <v>17259.990000000005</v>
      </c>
      <c r="AQ24" s="53">
        <v>2129262</v>
      </c>
      <c r="AR24" s="57">
        <v>8.106090279167151E-3</v>
      </c>
      <c r="AS24" s="15">
        <v>1597.14</v>
      </c>
      <c r="AT24" s="17">
        <v>639</v>
      </c>
      <c r="AU24" s="31">
        <v>2.4994366197183102</v>
      </c>
    </row>
    <row r="25" spans="1:49" x14ac:dyDescent="0.3">
      <c r="A25" s="109"/>
      <c r="B25" s="22" t="s">
        <v>8</v>
      </c>
      <c r="C25" s="24">
        <v>213680.52</v>
      </c>
      <c r="D25" s="13">
        <v>57908</v>
      </c>
      <c r="E25" s="11">
        <v>3.69</v>
      </c>
      <c r="F25" s="16">
        <v>0</v>
      </c>
      <c r="G25" s="13"/>
      <c r="H25" s="11"/>
      <c r="I25" s="16">
        <v>0</v>
      </c>
      <c r="J25" s="13"/>
      <c r="K25" s="11"/>
      <c r="L25" s="16">
        <v>0</v>
      </c>
      <c r="M25" s="13"/>
      <c r="N25" s="11"/>
      <c r="O25" s="16">
        <v>0</v>
      </c>
      <c r="P25" s="13"/>
      <c r="Q25" s="12"/>
      <c r="R25" s="14">
        <v>177016.68</v>
      </c>
      <c r="S25" s="13">
        <v>47972</v>
      </c>
      <c r="T25" s="11">
        <v>3.69</v>
      </c>
      <c r="U25" s="15">
        <v>0</v>
      </c>
      <c r="V25" s="13"/>
      <c r="W25" s="11"/>
      <c r="X25" s="15">
        <v>0</v>
      </c>
      <c r="Y25" s="13"/>
      <c r="Z25" s="11"/>
      <c r="AA25" s="15">
        <v>0</v>
      </c>
      <c r="AB25" s="13"/>
      <c r="AC25" s="11"/>
      <c r="AD25" s="16">
        <v>0</v>
      </c>
      <c r="AE25" s="13"/>
      <c r="AF25" s="12"/>
      <c r="AG25" s="14">
        <v>7973.8941379999997</v>
      </c>
      <c r="AH25" s="37">
        <v>1069747</v>
      </c>
      <c r="AI25" s="30">
        <v>7.4539999999999997E-3</v>
      </c>
      <c r="AJ25" s="14">
        <v>4400.0914640000001</v>
      </c>
      <c r="AK25" s="33">
        <v>2617544</v>
      </c>
      <c r="AL25" s="40">
        <v>1.681E-3</v>
      </c>
      <c r="AM25" s="54">
        <v>5881.8012000000008</v>
      </c>
      <c r="AN25" s="53">
        <v>1324730</v>
      </c>
      <c r="AO25" s="39">
        <v>4.4400000000000004E-3</v>
      </c>
      <c r="AP25" s="55">
        <v>17853.079999999998</v>
      </c>
      <c r="AQ25" s="53">
        <v>2204073</v>
      </c>
      <c r="AR25" s="57">
        <v>8.1000402436761394E-3</v>
      </c>
      <c r="AS25" s="15">
        <v>1597.14</v>
      </c>
      <c r="AT25" s="17">
        <v>639</v>
      </c>
      <c r="AU25" s="31">
        <v>2.4994366197183102</v>
      </c>
    </row>
    <row r="26" spans="1:49" x14ac:dyDescent="0.3">
      <c r="A26" s="109"/>
      <c r="B26" s="22" t="s">
        <v>9</v>
      </c>
      <c r="C26" s="24">
        <v>212123.34</v>
      </c>
      <c r="D26" s="13">
        <v>57486</v>
      </c>
      <c r="E26" s="11">
        <v>3.69</v>
      </c>
      <c r="F26" s="16">
        <v>0</v>
      </c>
      <c r="G26" s="13"/>
      <c r="H26" s="11"/>
      <c r="I26" s="16">
        <v>0</v>
      </c>
      <c r="J26" s="13"/>
      <c r="K26" s="11"/>
      <c r="L26" s="16">
        <v>0</v>
      </c>
      <c r="M26" s="13"/>
      <c r="N26" s="11"/>
      <c r="O26" s="16">
        <v>0</v>
      </c>
      <c r="P26" s="13"/>
      <c r="Q26" s="12"/>
      <c r="R26" s="14">
        <v>175913.37</v>
      </c>
      <c r="S26" s="58">
        <v>47673</v>
      </c>
      <c r="T26" s="11">
        <v>3.69</v>
      </c>
      <c r="U26" s="15">
        <v>0</v>
      </c>
      <c r="V26" s="13"/>
      <c r="W26" s="11"/>
      <c r="X26" s="15">
        <v>0</v>
      </c>
      <c r="Y26" s="13"/>
      <c r="Z26" s="11"/>
      <c r="AA26" s="15">
        <v>0</v>
      </c>
      <c r="AB26" s="13"/>
      <c r="AC26" s="11"/>
      <c r="AD26" s="16">
        <v>0</v>
      </c>
      <c r="AE26" s="13"/>
      <c r="AF26" s="12"/>
      <c r="AG26" s="14">
        <v>7021.6083680000002</v>
      </c>
      <c r="AH26" s="37">
        <v>941992</v>
      </c>
      <c r="AI26" s="30">
        <v>7.4539999999999997E-3</v>
      </c>
      <c r="AJ26" s="14">
        <v>3736.5990830000001</v>
      </c>
      <c r="AK26" s="33">
        <v>2222843</v>
      </c>
      <c r="AL26" s="40">
        <v>1.681E-3</v>
      </c>
      <c r="AM26" s="54">
        <v>5391.7894800000004</v>
      </c>
      <c r="AN26" s="53">
        <v>1214367</v>
      </c>
      <c r="AO26" s="39">
        <v>4.4400000000000004E-3</v>
      </c>
      <c r="AP26" s="55">
        <v>19131.420000000006</v>
      </c>
      <c r="AQ26" s="53">
        <v>2038929</v>
      </c>
      <c r="AR26" s="57">
        <v>9.3830731722389579E-3</v>
      </c>
      <c r="AS26" s="15">
        <v>1597.14</v>
      </c>
      <c r="AT26" s="17">
        <v>639</v>
      </c>
      <c r="AU26" s="31">
        <v>2.4994366197183102</v>
      </c>
      <c r="AW26" s="51"/>
    </row>
    <row r="27" spans="1:49" x14ac:dyDescent="0.3">
      <c r="A27" s="109"/>
      <c r="B27" s="22" t="s">
        <v>10</v>
      </c>
      <c r="C27" s="24">
        <v>210979.44</v>
      </c>
      <c r="D27" s="13">
        <v>57176</v>
      </c>
      <c r="E27" s="11">
        <v>3.69</v>
      </c>
      <c r="F27" s="16">
        <v>0</v>
      </c>
      <c r="G27" s="13"/>
      <c r="H27" s="11"/>
      <c r="I27" s="16">
        <v>0</v>
      </c>
      <c r="J27" s="13"/>
      <c r="K27" s="11"/>
      <c r="L27" s="16">
        <v>0</v>
      </c>
      <c r="M27" s="13"/>
      <c r="N27" s="11"/>
      <c r="O27" s="16">
        <v>0</v>
      </c>
      <c r="P27" s="13"/>
      <c r="Q27" s="12"/>
      <c r="R27" s="14">
        <v>175053.6</v>
      </c>
      <c r="S27" s="13">
        <v>47440</v>
      </c>
      <c r="T27" s="11">
        <v>3.69</v>
      </c>
      <c r="U27" s="15">
        <v>0</v>
      </c>
      <c r="V27" s="13"/>
      <c r="W27" s="11"/>
      <c r="X27" s="15">
        <v>0</v>
      </c>
      <c r="Y27" s="13"/>
      <c r="Z27" s="11"/>
      <c r="AA27" s="15">
        <v>0</v>
      </c>
      <c r="AB27" s="13"/>
      <c r="AC27" s="11"/>
      <c r="AD27" s="16">
        <v>0</v>
      </c>
      <c r="AE27" s="13"/>
      <c r="AF27" s="12"/>
      <c r="AG27" s="14">
        <v>7189.34573</v>
      </c>
      <c r="AH27" s="37">
        <v>964495</v>
      </c>
      <c r="AI27" s="30">
        <v>7.4539999999999997E-3</v>
      </c>
      <c r="AJ27" s="14">
        <v>3947.1813149999998</v>
      </c>
      <c r="AK27" s="33">
        <v>2348115</v>
      </c>
      <c r="AL27" s="40">
        <v>1.681E-3</v>
      </c>
      <c r="AM27" s="54">
        <v>5419.0777200000002</v>
      </c>
      <c r="AN27" s="53">
        <v>1220513</v>
      </c>
      <c r="AO27" s="39">
        <v>4.4400000000000004E-3</v>
      </c>
      <c r="AP27" s="55">
        <v>18524.539999999997</v>
      </c>
      <c r="AQ27" s="53">
        <v>2278482</v>
      </c>
      <c r="AR27" s="57">
        <v>8.1302112546862322E-3</v>
      </c>
      <c r="AS27" s="15">
        <v>1597.14</v>
      </c>
      <c r="AT27" s="17">
        <v>639</v>
      </c>
      <c r="AU27" s="31">
        <v>2.4994366197183102</v>
      </c>
    </row>
    <row r="28" spans="1:49" x14ac:dyDescent="0.3">
      <c r="A28" s="109"/>
      <c r="B28" s="22" t="s">
        <v>11</v>
      </c>
      <c r="C28" s="24">
        <v>209938.86</v>
      </c>
      <c r="D28" s="13">
        <v>56894</v>
      </c>
      <c r="E28" s="11">
        <v>3.69</v>
      </c>
      <c r="F28" s="16">
        <v>0</v>
      </c>
      <c r="G28" s="13"/>
      <c r="H28" s="11"/>
      <c r="I28" s="16">
        <v>0</v>
      </c>
      <c r="J28" s="13"/>
      <c r="K28" s="11"/>
      <c r="L28" s="16">
        <v>0</v>
      </c>
      <c r="M28" s="13"/>
      <c r="N28" s="11"/>
      <c r="O28" s="16">
        <v>0</v>
      </c>
      <c r="P28" s="13"/>
      <c r="Q28" s="12"/>
      <c r="R28" s="14">
        <v>174024.09</v>
      </c>
      <c r="S28" s="13">
        <v>47161</v>
      </c>
      <c r="T28" s="11">
        <v>3.69</v>
      </c>
      <c r="U28" s="15">
        <v>0</v>
      </c>
      <c r="V28" s="13"/>
      <c r="W28" s="11"/>
      <c r="X28" s="15">
        <v>0</v>
      </c>
      <c r="Y28" s="13"/>
      <c r="Z28" s="11"/>
      <c r="AA28" s="15">
        <v>0</v>
      </c>
      <c r="AB28" s="13"/>
      <c r="AC28" s="11"/>
      <c r="AD28" s="16">
        <v>0</v>
      </c>
      <c r="AE28" s="13"/>
      <c r="AF28" s="12"/>
      <c r="AG28" s="14">
        <v>6804.2720899999995</v>
      </c>
      <c r="AH28" s="37">
        <v>912835</v>
      </c>
      <c r="AI28" s="30">
        <v>7.4539999999999997E-3</v>
      </c>
      <c r="AJ28" s="14">
        <v>3729.6246139999998</v>
      </c>
      <c r="AK28" s="33">
        <v>2218694</v>
      </c>
      <c r="AL28" s="40">
        <v>1.681E-3</v>
      </c>
      <c r="AM28" s="54">
        <v>5107.6161600000005</v>
      </c>
      <c r="AN28" s="53">
        <v>1150364</v>
      </c>
      <c r="AO28" s="39">
        <v>4.4400000000000004E-3</v>
      </c>
      <c r="AP28" s="55">
        <v>388.15255200000001</v>
      </c>
      <c r="AQ28" s="53">
        <v>51019</v>
      </c>
      <c r="AR28" s="57">
        <v>7.6080000000000002E-3</v>
      </c>
      <c r="AS28" s="15">
        <v>1510.07</v>
      </c>
      <c r="AT28" s="17">
        <v>625</v>
      </c>
      <c r="AU28" s="31">
        <v>2.416112</v>
      </c>
    </row>
    <row r="29" spans="1:49" x14ac:dyDescent="0.3">
      <c r="A29" s="109"/>
      <c r="B29" s="22" t="s">
        <v>12</v>
      </c>
      <c r="C29" s="24">
        <v>209175.03</v>
      </c>
      <c r="D29" s="13">
        <v>56687</v>
      </c>
      <c r="E29" s="11">
        <v>3.69</v>
      </c>
      <c r="F29" s="16">
        <v>0</v>
      </c>
      <c r="G29" s="13"/>
      <c r="H29" s="11"/>
      <c r="I29" s="16">
        <v>0</v>
      </c>
      <c r="J29" s="13"/>
      <c r="K29" s="11"/>
      <c r="L29" s="16">
        <v>0</v>
      </c>
      <c r="M29" s="13"/>
      <c r="N29" s="11"/>
      <c r="O29" s="16">
        <v>0</v>
      </c>
      <c r="P29" s="13"/>
      <c r="Q29" s="12"/>
      <c r="R29" s="14">
        <v>173573.91</v>
      </c>
      <c r="S29" s="13">
        <v>47039</v>
      </c>
      <c r="T29" s="11">
        <v>3.69</v>
      </c>
      <c r="U29" s="15">
        <v>0</v>
      </c>
      <c r="V29" s="13"/>
      <c r="W29" s="11"/>
      <c r="X29" s="15">
        <v>0</v>
      </c>
      <c r="Y29" s="13"/>
      <c r="Z29" s="11"/>
      <c r="AA29" s="15">
        <v>0</v>
      </c>
      <c r="AB29" s="13"/>
      <c r="AC29" s="11"/>
      <c r="AD29" s="16">
        <v>0</v>
      </c>
      <c r="AE29" s="13"/>
      <c r="AF29" s="12"/>
      <c r="AG29" s="14">
        <v>6702.3908179999999</v>
      </c>
      <c r="AH29" s="38">
        <v>899167</v>
      </c>
      <c r="AI29" s="30">
        <v>7.4539999999999997E-3</v>
      </c>
      <c r="AJ29" s="14">
        <v>3593.2097829999998</v>
      </c>
      <c r="AK29" s="34">
        <v>2137543</v>
      </c>
      <c r="AL29" s="40">
        <v>1.681E-3</v>
      </c>
      <c r="AM29" s="54">
        <v>5368.0754400000005</v>
      </c>
      <c r="AN29" s="53">
        <v>1209026</v>
      </c>
      <c r="AO29" s="39">
        <v>4.4400000000000004E-3</v>
      </c>
      <c r="AP29" s="55">
        <v>17958.689999999999</v>
      </c>
      <c r="AQ29" s="53">
        <v>2215857</v>
      </c>
      <c r="AR29" s="57">
        <v>8.104624982568821E-3</v>
      </c>
      <c r="AS29" s="15">
        <v>1510.07</v>
      </c>
      <c r="AT29" s="17">
        <v>625</v>
      </c>
      <c r="AU29" s="31">
        <v>2.416112</v>
      </c>
    </row>
    <row r="30" spans="1:49" s="46" customFormat="1" x14ac:dyDescent="0.3">
      <c r="A30" s="110"/>
      <c r="B30" s="18" t="s">
        <v>45</v>
      </c>
      <c r="C30" s="25">
        <v>1269983.6100000001</v>
      </c>
      <c r="D30" s="101" t="s">
        <v>32</v>
      </c>
      <c r="E30" s="111"/>
      <c r="F30" s="41">
        <v>0</v>
      </c>
      <c r="G30" s="111" t="s">
        <v>32</v>
      </c>
      <c r="H30" s="112"/>
      <c r="I30" s="41">
        <v>0</v>
      </c>
      <c r="J30" s="111" t="s">
        <v>32</v>
      </c>
      <c r="K30" s="112"/>
      <c r="L30" s="41">
        <v>0</v>
      </c>
      <c r="M30" s="111" t="s">
        <v>32</v>
      </c>
      <c r="N30" s="112"/>
      <c r="O30" s="41">
        <v>0</v>
      </c>
      <c r="P30" s="111" t="s">
        <v>32</v>
      </c>
      <c r="Q30" s="113"/>
      <c r="R30" s="42">
        <v>1052886.1499999999</v>
      </c>
      <c r="S30" s="101" t="s">
        <v>32</v>
      </c>
      <c r="T30" s="101"/>
      <c r="U30" s="43">
        <v>0</v>
      </c>
      <c r="V30" s="101" t="s">
        <v>32</v>
      </c>
      <c r="W30" s="111"/>
      <c r="X30" s="43">
        <v>0</v>
      </c>
      <c r="Y30" s="101" t="s">
        <v>32</v>
      </c>
      <c r="Z30" s="111"/>
      <c r="AA30" s="43">
        <v>0</v>
      </c>
      <c r="AB30" s="101" t="s">
        <v>32</v>
      </c>
      <c r="AC30" s="111"/>
      <c r="AD30" s="43">
        <v>0</v>
      </c>
      <c r="AE30" s="101" t="s">
        <v>32</v>
      </c>
      <c r="AF30" s="102"/>
      <c r="AG30" s="25">
        <v>42245.872975999999</v>
      </c>
      <c r="AH30" s="101" t="s">
        <v>32</v>
      </c>
      <c r="AI30" s="102"/>
      <c r="AJ30" s="25">
        <v>23134.749051999996</v>
      </c>
      <c r="AK30" s="101" t="s">
        <v>32</v>
      </c>
      <c r="AL30" s="102"/>
      <c r="AM30" s="44">
        <v>32459.219400000005</v>
      </c>
      <c r="AN30" s="101" t="s">
        <v>32</v>
      </c>
      <c r="AO30" s="102"/>
      <c r="AP30" s="44">
        <v>91115.872552000015</v>
      </c>
      <c r="AQ30" s="101" t="s">
        <v>32</v>
      </c>
      <c r="AR30" s="102"/>
      <c r="AS30" s="44">
        <v>9408.7000000000007</v>
      </c>
      <c r="AT30" s="101" t="s">
        <v>32</v>
      </c>
      <c r="AU30" s="102"/>
    </row>
    <row r="31" spans="1:49" s="46" customFormat="1" ht="15.75" thickBot="1" x14ac:dyDescent="0.3">
      <c r="B31" s="18" t="s">
        <v>19</v>
      </c>
      <c r="C31" s="26">
        <v>3941038.0800000001</v>
      </c>
      <c r="D31" s="103" t="s">
        <v>32</v>
      </c>
      <c r="E31" s="104"/>
      <c r="F31" s="47">
        <v>0</v>
      </c>
      <c r="G31" s="103" t="s">
        <v>32</v>
      </c>
      <c r="H31" s="104"/>
      <c r="I31" s="47">
        <v>0</v>
      </c>
      <c r="J31" s="103" t="s">
        <v>32</v>
      </c>
      <c r="K31" s="104"/>
      <c r="L31" s="47">
        <v>0</v>
      </c>
      <c r="M31" s="103" t="s">
        <v>32</v>
      </c>
      <c r="N31" s="104"/>
      <c r="O31" s="47">
        <v>0</v>
      </c>
      <c r="P31" s="103" t="s">
        <v>32</v>
      </c>
      <c r="Q31" s="105"/>
      <c r="R31" s="48">
        <v>3265561.44</v>
      </c>
      <c r="S31" s="103" t="s">
        <v>32</v>
      </c>
      <c r="T31" s="103"/>
      <c r="U31" s="49">
        <v>0</v>
      </c>
      <c r="V31" s="103" t="s">
        <v>32</v>
      </c>
      <c r="W31" s="104"/>
      <c r="X31" s="49">
        <v>0</v>
      </c>
      <c r="Y31" s="103" t="s">
        <v>32</v>
      </c>
      <c r="Z31" s="104"/>
      <c r="AA31" s="49">
        <v>0</v>
      </c>
      <c r="AB31" s="103" t="s">
        <v>32</v>
      </c>
      <c r="AC31" s="104"/>
      <c r="AD31" s="49">
        <v>0</v>
      </c>
      <c r="AE31" s="103" t="s">
        <v>32</v>
      </c>
      <c r="AF31" s="105"/>
      <c r="AG31" s="26">
        <v>128492.90921</v>
      </c>
      <c r="AH31" s="101" t="s">
        <v>32</v>
      </c>
      <c r="AI31" s="102"/>
      <c r="AJ31" s="26">
        <v>96462.142253999991</v>
      </c>
      <c r="AK31" s="101" t="s">
        <v>32</v>
      </c>
      <c r="AL31" s="102"/>
      <c r="AM31" s="50">
        <v>88424.935440000016</v>
      </c>
      <c r="AN31" s="101" t="s">
        <v>32</v>
      </c>
      <c r="AO31" s="102"/>
      <c r="AP31" s="50">
        <v>280924.012552</v>
      </c>
      <c r="AQ31" s="101" t="s">
        <v>32</v>
      </c>
      <c r="AR31" s="102"/>
      <c r="AS31" s="50">
        <v>30820.849999999995</v>
      </c>
      <c r="AT31" s="101" t="s">
        <v>32</v>
      </c>
      <c r="AU31" s="102"/>
    </row>
    <row r="33" spans="42:47" ht="14.4" customHeight="1" x14ac:dyDescent="0.3">
      <c r="AP33" s="160" t="s">
        <v>38</v>
      </c>
      <c r="AQ33" s="160"/>
      <c r="AR33" s="160"/>
      <c r="AS33" s="160" t="s">
        <v>42</v>
      </c>
      <c r="AT33" s="160"/>
      <c r="AU33" s="160"/>
    </row>
    <row r="34" spans="42:47" x14ac:dyDescent="0.3">
      <c r="AP34" s="160"/>
      <c r="AQ34" s="160"/>
      <c r="AR34" s="160"/>
      <c r="AS34" s="160"/>
      <c r="AT34" s="160"/>
      <c r="AU34" s="160"/>
    </row>
    <row r="35" spans="42:47" x14ac:dyDescent="0.3">
      <c r="AP35" s="160"/>
      <c r="AQ35" s="160"/>
      <c r="AR35" s="160"/>
      <c r="AS35" s="160"/>
      <c r="AT35" s="160"/>
      <c r="AU35" s="160"/>
    </row>
    <row r="36" spans="42:47" x14ac:dyDescent="0.3">
      <c r="AP36" s="160"/>
      <c r="AQ36" s="160"/>
      <c r="AR36" s="160"/>
      <c r="AS36" s="160"/>
      <c r="AT36" s="160"/>
      <c r="AU36" s="160"/>
    </row>
    <row r="38" spans="42:47" ht="14.4" customHeight="1" x14ac:dyDescent="0.3">
      <c r="AS38" s="160" t="s">
        <v>39</v>
      </c>
      <c r="AT38" s="160"/>
      <c r="AU38" s="160"/>
    </row>
    <row r="39" spans="42:47" x14ac:dyDescent="0.3">
      <c r="AS39" s="160"/>
      <c r="AT39" s="160"/>
      <c r="AU39" s="160"/>
    </row>
    <row r="40" spans="42:47" x14ac:dyDescent="0.3">
      <c r="AS40" s="160"/>
      <c r="AT40" s="160"/>
      <c r="AU40" s="160"/>
    </row>
    <row r="41" spans="42:47" x14ac:dyDescent="0.3">
      <c r="AS41" s="160"/>
      <c r="AT41" s="160"/>
      <c r="AU41" s="160"/>
    </row>
    <row r="42" spans="42:47" x14ac:dyDescent="0.3">
      <c r="AS42" s="160"/>
      <c r="AT42" s="160"/>
      <c r="AU42" s="160"/>
    </row>
  </sheetData>
  <mergeCells count="81">
    <mergeCell ref="AP33:AR36"/>
    <mergeCell ref="AS33:AU36"/>
    <mergeCell ref="AS38:AU42"/>
    <mergeCell ref="AT23:AU23"/>
    <mergeCell ref="AT30:AU30"/>
    <mergeCell ref="AT31:AU31"/>
    <mergeCell ref="AQ30:AR30"/>
    <mergeCell ref="AQ31:AR31"/>
    <mergeCell ref="AS7:AU9"/>
    <mergeCell ref="AK30:AL30"/>
    <mergeCell ref="AK31:AL31"/>
    <mergeCell ref="C5:D5"/>
    <mergeCell ref="E5:G5"/>
    <mergeCell ref="R7:AF7"/>
    <mergeCell ref="U8:AF8"/>
    <mergeCell ref="R9:R10"/>
    <mergeCell ref="S9:S10"/>
    <mergeCell ref="U9:W9"/>
    <mergeCell ref="X9:Z9"/>
    <mergeCell ref="AA9:AC9"/>
    <mergeCell ref="AD9:AF9"/>
    <mergeCell ref="R8:T8"/>
    <mergeCell ref="AG7:AI9"/>
    <mergeCell ref="AM7:AO9"/>
    <mergeCell ref="C1:D1"/>
    <mergeCell ref="E1:G1"/>
    <mergeCell ref="N3:P3"/>
    <mergeCell ref="C9:C10"/>
    <mergeCell ref="C8:E8"/>
    <mergeCell ref="C7:Q7"/>
    <mergeCell ref="O9:Q9"/>
    <mergeCell ref="L9:N9"/>
    <mergeCell ref="I9:K9"/>
    <mergeCell ref="F9:H9"/>
    <mergeCell ref="D9:D10"/>
    <mergeCell ref="E9:E10"/>
    <mergeCell ref="G8:Q8"/>
    <mergeCell ref="AP7:AR9"/>
    <mergeCell ref="J23:K23"/>
    <mergeCell ref="AJ7:AL9"/>
    <mergeCell ref="AK23:AL23"/>
    <mergeCell ref="AQ23:AR23"/>
    <mergeCell ref="AE31:AF31"/>
    <mergeCell ref="V30:W30"/>
    <mergeCell ref="AH23:AI23"/>
    <mergeCell ref="V23:W23"/>
    <mergeCell ref="Y23:Z23"/>
    <mergeCell ref="AB23:AC23"/>
    <mergeCell ref="AE23:AF23"/>
    <mergeCell ref="A11:A23"/>
    <mergeCell ref="A24:A30"/>
    <mergeCell ref="Y30:Z30"/>
    <mergeCell ref="AB30:AC30"/>
    <mergeCell ref="AE30:AF30"/>
    <mergeCell ref="G23:H23"/>
    <mergeCell ref="D23:E23"/>
    <mergeCell ref="S30:T30"/>
    <mergeCell ref="S23:T23"/>
    <mergeCell ref="M30:N30"/>
    <mergeCell ref="P30:Q30"/>
    <mergeCell ref="P23:Q23"/>
    <mergeCell ref="M23:N23"/>
    <mergeCell ref="D30:E30"/>
    <mergeCell ref="G30:H30"/>
    <mergeCell ref="J30:K30"/>
    <mergeCell ref="B7:B10"/>
    <mergeCell ref="AH31:AI31"/>
    <mergeCell ref="AN31:AO31"/>
    <mergeCell ref="AN23:AO23"/>
    <mergeCell ref="AH30:AI30"/>
    <mergeCell ref="AN30:AO30"/>
    <mergeCell ref="S31:T31"/>
    <mergeCell ref="M31:N31"/>
    <mergeCell ref="P31:Q31"/>
    <mergeCell ref="D31:E31"/>
    <mergeCell ref="G31:H31"/>
    <mergeCell ref="J31:K31"/>
    <mergeCell ref="T9:T10"/>
    <mergeCell ref="V31:W31"/>
    <mergeCell ref="Y31:Z31"/>
    <mergeCell ref="AB31:AC31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workbookViewId="0">
      <pane xSplit="2" ySplit="10" topLeftCell="C11" activePane="bottomRight" state="frozen"/>
      <selection pane="topRight" activeCell="B1" sqref="B1"/>
      <selection pane="bottomLeft" activeCell="A11" sqref="A11"/>
      <selection pane="bottomRight" sqref="A1:XFD1048576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2.5546875" customWidth="1"/>
    <col min="4" max="4" width="8.5546875" customWidth="1"/>
    <col min="5" max="5" width="8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1.5546875" bestFit="1" customWidth="1"/>
    <col min="19" max="19" width="5.5546875" bestFit="1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10.5546875" customWidth="1"/>
    <col min="31" max="31" width="5.5546875" bestFit="1" customWidth="1"/>
    <col min="32" max="32" width="8" bestFit="1" customWidth="1"/>
    <col min="33" max="33" width="8.88671875" bestFit="1" customWidth="1"/>
    <col min="34" max="34" width="10.33203125" customWidth="1"/>
    <col min="35" max="35" width="11.33203125" customWidth="1"/>
    <col min="36" max="36" width="12.5546875" bestFit="1" customWidth="1"/>
    <col min="37" max="37" width="10.33203125" customWidth="1"/>
    <col min="38" max="38" width="11.33203125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7" ht="15" thickBot="1" x14ac:dyDescent="0.35">
      <c r="C1" s="131" t="s">
        <v>20</v>
      </c>
      <c r="D1" s="131"/>
      <c r="E1" s="132" t="s">
        <v>33</v>
      </c>
      <c r="F1" s="132"/>
      <c r="G1" s="132"/>
    </row>
    <row r="2" spans="1:47" x14ac:dyDescent="0.3">
      <c r="C2" s="9" t="s">
        <v>21</v>
      </c>
      <c r="D2" s="9"/>
      <c r="E2" s="9"/>
      <c r="F2" s="9"/>
    </row>
    <row r="3" spans="1:47" x14ac:dyDescent="0.3">
      <c r="C3" s="9" t="s">
        <v>22</v>
      </c>
      <c r="D3" s="9"/>
      <c r="E3" s="9"/>
      <c r="F3" s="9"/>
      <c r="N3" s="133"/>
      <c r="O3" s="133"/>
      <c r="P3" s="133"/>
    </row>
    <row r="5" spans="1:47" ht="15" thickBot="1" x14ac:dyDescent="0.35">
      <c r="C5" s="131" t="s">
        <v>23</v>
      </c>
      <c r="D5" s="131"/>
      <c r="E5" s="132" t="s">
        <v>61</v>
      </c>
      <c r="F5" s="132"/>
      <c r="G5" s="132"/>
      <c r="H5" s="10"/>
      <c r="I5" s="10"/>
    </row>
    <row r="6" spans="1:47" ht="15" thickBot="1" x14ac:dyDescent="0.35"/>
    <row r="7" spans="1:47" ht="14.4" customHeight="1" x14ac:dyDescent="0.3">
      <c r="B7" s="161" t="s">
        <v>0</v>
      </c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52" t="s">
        <v>27</v>
      </c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4"/>
      <c r="AG7" s="162" t="s">
        <v>47</v>
      </c>
      <c r="AH7" s="123"/>
      <c r="AI7" s="124"/>
      <c r="AJ7" s="162" t="s">
        <v>48</v>
      </c>
      <c r="AK7" s="123"/>
      <c r="AL7" s="124"/>
      <c r="AM7" s="114" t="s">
        <v>37</v>
      </c>
      <c r="AN7" s="115"/>
      <c r="AO7" s="116"/>
      <c r="AP7" s="114" t="s">
        <v>49</v>
      </c>
      <c r="AQ7" s="115"/>
      <c r="AR7" s="116"/>
      <c r="AS7" s="146" t="s">
        <v>50</v>
      </c>
      <c r="AT7" s="123"/>
      <c r="AU7" s="147"/>
    </row>
    <row r="8" spans="1:47" x14ac:dyDescent="0.3">
      <c r="B8" s="100"/>
      <c r="C8" s="163" t="s">
        <v>2</v>
      </c>
      <c r="D8" s="164"/>
      <c r="E8" s="164"/>
      <c r="F8" s="165"/>
      <c r="G8" s="164" t="s">
        <v>3</v>
      </c>
      <c r="H8" s="164"/>
      <c r="I8" s="164"/>
      <c r="J8" s="164"/>
      <c r="K8" s="164"/>
      <c r="L8" s="164"/>
      <c r="M8" s="164"/>
      <c r="N8" s="164"/>
      <c r="O8" s="164"/>
      <c r="P8" s="164"/>
      <c r="Q8" s="166"/>
      <c r="R8" s="167" t="s">
        <v>2</v>
      </c>
      <c r="S8" s="168"/>
      <c r="T8" s="169"/>
      <c r="U8" s="170" t="s">
        <v>3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71"/>
      <c r="AG8" s="125"/>
      <c r="AH8" s="126"/>
      <c r="AI8" s="127"/>
      <c r="AJ8" s="125"/>
      <c r="AK8" s="126"/>
      <c r="AL8" s="127"/>
      <c r="AM8" s="117"/>
      <c r="AN8" s="118"/>
      <c r="AO8" s="119"/>
      <c r="AP8" s="117"/>
      <c r="AQ8" s="118"/>
      <c r="AR8" s="119"/>
      <c r="AS8" s="148"/>
      <c r="AT8" s="126"/>
      <c r="AU8" s="149"/>
    </row>
    <row r="9" spans="1:47" x14ac:dyDescent="0.3">
      <c r="B9" s="100"/>
      <c r="C9" s="163" t="s">
        <v>28</v>
      </c>
      <c r="D9" s="172" t="s">
        <v>4</v>
      </c>
      <c r="E9" s="164" t="s">
        <v>5</v>
      </c>
      <c r="F9" s="170" t="s">
        <v>6</v>
      </c>
      <c r="G9" s="168"/>
      <c r="H9" s="169"/>
      <c r="I9" s="170" t="s">
        <v>24</v>
      </c>
      <c r="J9" s="168"/>
      <c r="K9" s="169"/>
      <c r="L9" s="170" t="s">
        <v>25</v>
      </c>
      <c r="M9" s="168"/>
      <c r="N9" s="169"/>
      <c r="O9" s="170" t="s">
        <v>26</v>
      </c>
      <c r="P9" s="168"/>
      <c r="Q9" s="171"/>
      <c r="R9" s="173" t="s">
        <v>28</v>
      </c>
      <c r="S9" s="174" t="s">
        <v>29</v>
      </c>
      <c r="T9" s="175" t="s">
        <v>5</v>
      </c>
      <c r="U9" s="170" t="s">
        <v>6</v>
      </c>
      <c r="V9" s="168"/>
      <c r="W9" s="169"/>
      <c r="X9" s="170" t="s">
        <v>24</v>
      </c>
      <c r="Y9" s="168"/>
      <c r="Z9" s="169"/>
      <c r="AA9" s="170" t="s">
        <v>25</v>
      </c>
      <c r="AB9" s="168"/>
      <c r="AC9" s="169"/>
      <c r="AD9" s="170" t="s">
        <v>26</v>
      </c>
      <c r="AE9" s="168"/>
      <c r="AF9" s="171"/>
      <c r="AG9" s="128"/>
      <c r="AH9" s="129"/>
      <c r="AI9" s="130"/>
      <c r="AJ9" s="128"/>
      <c r="AK9" s="129"/>
      <c r="AL9" s="130"/>
      <c r="AM9" s="120"/>
      <c r="AN9" s="121"/>
      <c r="AO9" s="122"/>
      <c r="AP9" s="120"/>
      <c r="AQ9" s="121"/>
      <c r="AR9" s="122"/>
      <c r="AS9" s="150"/>
      <c r="AT9" s="129"/>
      <c r="AU9" s="151"/>
    </row>
    <row r="10" spans="1:47" ht="27" customHeight="1" x14ac:dyDescent="0.3">
      <c r="B10" s="100"/>
      <c r="C10" s="163"/>
      <c r="D10" s="144"/>
      <c r="E10" s="164"/>
      <c r="F10" s="165" t="s">
        <v>28</v>
      </c>
      <c r="G10" s="176" t="s">
        <v>4</v>
      </c>
      <c r="H10" s="177" t="s">
        <v>5</v>
      </c>
      <c r="I10" s="165" t="s">
        <v>28</v>
      </c>
      <c r="J10" s="176" t="s">
        <v>4</v>
      </c>
      <c r="K10" s="177" t="s">
        <v>5</v>
      </c>
      <c r="L10" s="165" t="s">
        <v>28</v>
      </c>
      <c r="M10" s="176" t="s">
        <v>4</v>
      </c>
      <c r="N10" s="177" t="s">
        <v>5</v>
      </c>
      <c r="O10" s="165" t="s">
        <v>28</v>
      </c>
      <c r="P10" s="176" t="s">
        <v>4</v>
      </c>
      <c r="Q10" s="178" t="s">
        <v>5</v>
      </c>
      <c r="R10" s="156"/>
      <c r="S10" s="158"/>
      <c r="T10" s="107"/>
      <c r="U10" s="179" t="s">
        <v>28</v>
      </c>
      <c r="V10" s="180" t="s">
        <v>29</v>
      </c>
      <c r="W10" s="181" t="s">
        <v>5</v>
      </c>
      <c r="X10" s="179" t="s">
        <v>28</v>
      </c>
      <c r="Y10" s="180" t="s">
        <v>29</v>
      </c>
      <c r="Z10" s="181" t="s">
        <v>5</v>
      </c>
      <c r="AA10" s="179" t="s">
        <v>28</v>
      </c>
      <c r="AB10" s="180" t="s">
        <v>29</v>
      </c>
      <c r="AC10" s="181" t="s">
        <v>5</v>
      </c>
      <c r="AD10" s="179" t="s">
        <v>28</v>
      </c>
      <c r="AE10" s="180" t="s">
        <v>29</v>
      </c>
      <c r="AF10" s="182" t="s">
        <v>5</v>
      </c>
      <c r="AG10" s="183" t="s">
        <v>28</v>
      </c>
      <c r="AH10" s="184" t="s">
        <v>30</v>
      </c>
      <c r="AI10" s="185" t="s">
        <v>5</v>
      </c>
      <c r="AJ10" s="183" t="s">
        <v>28</v>
      </c>
      <c r="AK10" s="184" t="s">
        <v>30</v>
      </c>
      <c r="AL10" s="185" t="s">
        <v>5</v>
      </c>
      <c r="AM10" s="183" t="s">
        <v>28</v>
      </c>
      <c r="AN10" s="184" t="s">
        <v>30</v>
      </c>
      <c r="AO10" s="185" t="s">
        <v>5</v>
      </c>
      <c r="AP10" s="183" t="s">
        <v>28</v>
      </c>
      <c r="AQ10" s="184" t="s">
        <v>30</v>
      </c>
      <c r="AR10" s="185" t="s">
        <v>5</v>
      </c>
      <c r="AS10" s="186" t="s">
        <v>28</v>
      </c>
      <c r="AT10" s="187" t="s">
        <v>31</v>
      </c>
      <c r="AU10" s="188" t="s">
        <v>51</v>
      </c>
    </row>
    <row r="11" spans="1:47" ht="15" customHeight="1" x14ac:dyDescent="0.3">
      <c r="A11" s="189">
        <v>2015</v>
      </c>
      <c r="B11" s="190" t="s">
        <v>7</v>
      </c>
      <c r="C11" s="24">
        <v>8617.41</v>
      </c>
      <c r="D11" s="191">
        <v>543</v>
      </c>
      <c r="E11" s="12">
        <v>15.87</v>
      </c>
      <c r="F11" s="16">
        <v>0</v>
      </c>
      <c r="G11" s="13"/>
      <c r="H11" s="11"/>
      <c r="I11" s="16">
        <v>0</v>
      </c>
      <c r="J11" s="13"/>
      <c r="K11" s="11"/>
      <c r="L11" s="16">
        <v>0</v>
      </c>
      <c r="M11" s="13"/>
      <c r="N11" s="11"/>
      <c r="O11" s="16">
        <v>0</v>
      </c>
      <c r="P11" s="13"/>
      <c r="Q11" s="12"/>
      <c r="R11" s="14">
        <v>2850.75</v>
      </c>
      <c r="S11" s="191">
        <v>543</v>
      </c>
      <c r="T11" s="11">
        <v>5.25</v>
      </c>
      <c r="U11" s="15">
        <v>0</v>
      </c>
      <c r="V11" s="13"/>
      <c r="W11" s="11"/>
      <c r="X11" s="15">
        <v>0</v>
      </c>
      <c r="Y11" s="13"/>
      <c r="Z11" s="11"/>
      <c r="AA11" s="15">
        <v>0</v>
      </c>
      <c r="AB11" s="13"/>
      <c r="AC11" s="11"/>
      <c r="AD11" s="16">
        <v>0</v>
      </c>
      <c r="AG11" s="14">
        <v>0</v>
      </c>
      <c r="AH11" s="247"/>
      <c r="AI11" s="224">
        <v>0</v>
      </c>
      <c r="AJ11" s="14">
        <v>4591.2609279999997</v>
      </c>
      <c r="AK11" s="247">
        <v>136832</v>
      </c>
      <c r="AL11" s="224">
        <v>3.3554E-2</v>
      </c>
      <c r="AM11" s="14">
        <v>0</v>
      </c>
      <c r="AN11" s="33">
        <v>0</v>
      </c>
      <c r="AO11" s="224">
        <v>0</v>
      </c>
      <c r="AP11" s="14">
        <v>6.0235999999999998E-2</v>
      </c>
      <c r="AQ11" s="33">
        <v>11</v>
      </c>
      <c r="AR11" s="224">
        <v>5.476E-3</v>
      </c>
      <c r="AS11" s="15">
        <v>797.38</v>
      </c>
      <c r="AT11" s="17">
        <v>84</v>
      </c>
      <c r="AU11" s="12">
        <v>9.4926190476190477</v>
      </c>
    </row>
    <row r="12" spans="1:47" x14ac:dyDescent="0.3">
      <c r="A12" s="109"/>
      <c r="B12" s="22" t="s">
        <v>8</v>
      </c>
      <c r="C12" s="24">
        <v>8141.3099999999995</v>
      </c>
      <c r="D12" s="191">
        <v>513</v>
      </c>
      <c r="E12" s="12">
        <v>15.87</v>
      </c>
      <c r="F12" s="16">
        <v>0</v>
      </c>
      <c r="G12" s="13"/>
      <c r="H12" s="11"/>
      <c r="I12" s="16">
        <v>0</v>
      </c>
      <c r="J12" s="13"/>
      <c r="K12" s="11"/>
      <c r="L12" s="16">
        <v>0</v>
      </c>
      <c r="M12" s="13"/>
      <c r="N12" s="11"/>
      <c r="O12" s="16">
        <v>0</v>
      </c>
      <c r="P12" s="13"/>
      <c r="Q12" s="12"/>
      <c r="R12" s="14">
        <v>2693.25</v>
      </c>
      <c r="S12" s="191">
        <v>513</v>
      </c>
      <c r="T12" s="11">
        <v>5.25</v>
      </c>
      <c r="U12" s="15">
        <v>0</v>
      </c>
      <c r="V12" s="13"/>
      <c r="W12" s="11"/>
      <c r="X12" s="15">
        <v>0</v>
      </c>
      <c r="Y12" s="13"/>
      <c r="Z12" s="11"/>
      <c r="AA12" s="15">
        <v>0</v>
      </c>
      <c r="AB12" s="13"/>
      <c r="AC12" s="11"/>
      <c r="AD12" s="16">
        <v>0</v>
      </c>
      <c r="AG12" s="14">
        <v>0</v>
      </c>
      <c r="AH12" s="194"/>
      <c r="AI12" s="224">
        <v>0</v>
      </c>
      <c r="AJ12" s="14">
        <v>6074.1464040000001</v>
      </c>
      <c r="AK12" s="194">
        <v>181026</v>
      </c>
      <c r="AL12" s="224">
        <v>3.3554E-2</v>
      </c>
      <c r="AM12" s="14">
        <v>0</v>
      </c>
      <c r="AN12" s="33">
        <v>0</v>
      </c>
      <c r="AO12" s="224">
        <v>0</v>
      </c>
      <c r="AP12" s="14">
        <v>6.5711999999999993E-2</v>
      </c>
      <c r="AQ12" s="33">
        <v>12</v>
      </c>
      <c r="AR12" s="224">
        <v>5.476E-3</v>
      </c>
      <c r="AS12" s="15">
        <v>797.38</v>
      </c>
      <c r="AT12" s="17">
        <v>84</v>
      </c>
      <c r="AU12" s="12">
        <v>9.4926190476190477</v>
      </c>
    </row>
    <row r="13" spans="1:47" x14ac:dyDescent="0.3">
      <c r="A13" s="109"/>
      <c r="B13" s="22" t="s">
        <v>9</v>
      </c>
      <c r="C13" s="24">
        <v>8173.0499999999993</v>
      </c>
      <c r="D13" s="191">
        <v>515</v>
      </c>
      <c r="E13" s="12">
        <v>15.87</v>
      </c>
      <c r="F13" s="16">
        <v>0</v>
      </c>
      <c r="G13" s="13"/>
      <c r="H13" s="11"/>
      <c r="I13" s="16">
        <v>0</v>
      </c>
      <c r="J13" s="13"/>
      <c r="K13" s="11"/>
      <c r="L13" s="16">
        <v>0</v>
      </c>
      <c r="M13" s="13"/>
      <c r="N13" s="11"/>
      <c r="O13" s="16">
        <v>0</v>
      </c>
      <c r="P13" s="13"/>
      <c r="Q13" s="12"/>
      <c r="R13" s="14">
        <v>2703.75</v>
      </c>
      <c r="S13" s="191">
        <v>515</v>
      </c>
      <c r="T13" s="11">
        <v>5.25</v>
      </c>
      <c r="U13" s="15">
        <v>0</v>
      </c>
      <c r="V13" s="13"/>
      <c r="W13" s="11"/>
      <c r="X13" s="15">
        <v>0</v>
      </c>
      <c r="Y13" s="13"/>
      <c r="Z13" s="11"/>
      <c r="AA13" s="15">
        <v>0</v>
      </c>
      <c r="AB13" s="13"/>
      <c r="AC13" s="11"/>
      <c r="AD13" s="16">
        <v>0</v>
      </c>
      <c r="AG13" s="14">
        <v>0</v>
      </c>
      <c r="AH13" s="194"/>
      <c r="AI13" s="224">
        <v>0</v>
      </c>
      <c r="AJ13" s="14">
        <v>5697.7376320000003</v>
      </c>
      <c r="AK13" s="194">
        <v>169808</v>
      </c>
      <c r="AL13" s="224">
        <v>3.3554E-2</v>
      </c>
      <c r="AM13" s="14">
        <v>0</v>
      </c>
      <c r="AN13" s="33">
        <v>0</v>
      </c>
      <c r="AO13" s="224">
        <v>0</v>
      </c>
      <c r="AP13" s="14">
        <v>1.6427999999999998E-2</v>
      </c>
      <c r="AQ13" s="33">
        <v>3</v>
      </c>
      <c r="AR13" s="224">
        <v>5.476E-3</v>
      </c>
      <c r="AS13" s="15">
        <v>797.38</v>
      </c>
      <c r="AT13" s="17">
        <v>84</v>
      </c>
      <c r="AU13" s="12">
        <v>9.4926190476190477</v>
      </c>
    </row>
    <row r="14" spans="1:47" x14ac:dyDescent="0.3">
      <c r="A14" s="109"/>
      <c r="B14" s="22" t="s">
        <v>10</v>
      </c>
      <c r="C14" s="24">
        <v>8728.5</v>
      </c>
      <c r="D14" s="191">
        <v>550</v>
      </c>
      <c r="E14" s="12">
        <v>15.87</v>
      </c>
      <c r="F14" s="16">
        <v>0</v>
      </c>
      <c r="G14" s="13"/>
      <c r="H14" s="11"/>
      <c r="I14" s="16">
        <v>0</v>
      </c>
      <c r="J14" s="13"/>
      <c r="K14" s="11"/>
      <c r="L14" s="16">
        <v>0</v>
      </c>
      <c r="M14" s="13"/>
      <c r="N14" s="11"/>
      <c r="O14" s="16">
        <v>0</v>
      </c>
      <c r="P14" s="13"/>
      <c r="Q14" s="12"/>
      <c r="R14" s="14">
        <v>2887.5</v>
      </c>
      <c r="S14" s="191">
        <v>550</v>
      </c>
      <c r="T14" s="11">
        <v>5.25</v>
      </c>
      <c r="U14" s="15">
        <v>0</v>
      </c>
      <c r="V14" s="13"/>
      <c r="W14" s="11"/>
      <c r="X14" s="15">
        <v>0</v>
      </c>
      <c r="Y14" s="13"/>
      <c r="Z14" s="11"/>
      <c r="AA14" s="15">
        <v>0</v>
      </c>
      <c r="AB14" s="13"/>
      <c r="AC14" s="11"/>
      <c r="AD14" s="16">
        <v>0</v>
      </c>
      <c r="AG14" s="14">
        <v>0</v>
      </c>
      <c r="AH14" s="194"/>
      <c r="AI14" s="224">
        <v>0</v>
      </c>
      <c r="AJ14" s="14">
        <v>6188.8339759999999</v>
      </c>
      <c r="AK14" s="194">
        <v>184444</v>
      </c>
      <c r="AL14" s="224">
        <v>3.3554E-2</v>
      </c>
      <c r="AM14" s="14">
        <v>0</v>
      </c>
      <c r="AN14" s="33">
        <v>0</v>
      </c>
      <c r="AO14" s="224">
        <v>0</v>
      </c>
      <c r="AP14" s="14">
        <v>6.0235999999999998E-2</v>
      </c>
      <c r="AQ14" s="33">
        <v>11</v>
      </c>
      <c r="AR14" s="224">
        <v>5.476E-3</v>
      </c>
      <c r="AS14" s="15">
        <v>571.62</v>
      </c>
      <c r="AT14" s="17">
        <v>60</v>
      </c>
      <c r="AU14" s="12">
        <v>9.5269999999999992</v>
      </c>
    </row>
    <row r="15" spans="1:47" x14ac:dyDescent="0.3">
      <c r="A15" s="109"/>
      <c r="B15" s="22" t="s">
        <v>11</v>
      </c>
      <c r="C15" s="24">
        <v>9141.119999999999</v>
      </c>
      <c r="D15" s="191">
        <v>576</v>
      </c>
      <c r="E15" s="12">
        <v>15.87</v>
      </c>
      <c r="F15" s="16">
        <v>0</v>
      </c>
      <c r="G15" s="13"/>
      <c r="H15" s="11"/>
      <c r="I15" s="16">
        <v>0</v>
      </c>
      <c r="J15" s="13"/>
      <c r="K15" s="11"/>
      <c r="L15" s="16">
        <v>0</v>
      </c>
      <c r="M15" s="13"/>
      <c r="N15" s="11"/>
      <c r="O15" s="16">
        <v>0</v>
      </c>
      <c r="P15" s="13"/>
      <c r="Q15" s="12"/>
      <c r="R15" s="14">
        <v>3024</v>
      </c>
      <c r="S15" s="191">
        <v>576</v>
      </c>
      <c r="T15" s="11">
        <v>5.25</v>
      </c>
      <c r="U15" s="15">
        <v>0</v>
      </c>
      <c r="V15" s="13"/>
      <c r="W15" s="11"/>
      <c r="X15" s="15">
        <v>0</v>
      </c>
      <c r="Y15" s="13"/>
      <c r="Z15" s="11"/>
      <c r="AA15" s="15">
        <v>0</v>
      </c>
      <c r="AB15" s="13"/>
      <c r="AC15" s="11"/>
      <c r="AD15" s="16">
        <v>0</v>
      </c>
      <c r="AG15" s="14">
        <v>0</v>
      </c>
      <c r="AH15" s="194"/>
      <c r="AI15" s="224">
        <v>0</v>
      </c>
      <c r="AJ15" s="14">
        <v>5363.5733460000001</v>
      </c>
      <c r="AK15" s="194">
        <v>159849</v>
      </c>
      <c r="AL15" s="224">
        <v>3.3554E-2</v>
      </c>
      <c r="AM15" s="14">
        <v>0</v>
      </c>
      <c r="AN15" s="33">
        <v>0</v>
      </c>
      <c r="AO15" s="224">
        <v>0</v>
      </c>
      <c r="AP15" s="14">
        <v>0.13142399999999999</v>
      </c>
      <c r="AQ15" s="33">
        <v>24</v>
      </c>
      <c r="AR15" s="224">
        <v>5.476E-3</v>
      </c>
      <c r="AS15" s="15">
        <v>571.62</v>
      </c>
      <c r="AT15" s="17">
        <v>60</v>
      </c>
      <c r="AU15" s="12">
        <v>9.5269999999999992</v>
      </c>
    </row>
    <row r="16" spans="1:47" x14ac:dyDescent="0.3">
      <c r="A16" s="109"/>
      <c r="B16" s="22" t="s">
        <v>12</v>
      </c>
      <c r="C16" s="24">
        <v>8887.1999999999989</v>
      </c>
      <c r="D16" s="191">
        <v>560</v>
      </c>
      <c r="E16" s="12">
        <v>15.87</v>
      </c>
      <c r="F16" s="16">
        <v>0</v>
      </c>
      <c r="G16" s="13"/>
      <c r="H16" s="11"/>
      <c r="I16" s="16">
        <v>0</v>
      </c>
      <c r="J16" s="13"/>
      <c r="K16" s="11"/>
      <c r="L16" s="16">
        <v>0</v>
      </c>
      <c r="M16" s="13"/>
      <c r="N16" s="11"/>
      <c r="O16" s="16">
        <v>0</v>
      </c>
      <c r="P16" s="13"/>
      <c r="Q16" s="12"/>
      <c r="R16" s="14">
        <v>2940</v>
      </c>
      <c r="S16" s="191">
        <v>560</v>
      </c>
      <c r="T16" s="11">
        <v>5.25</v>
      </c>
      <c r="U16" s="15">
        <v>0</v>
      </c>
      <c r="V16" s="13"/>
      <c r="W16" s="11"/>
      <c r="X16" s="15">
        <v>0</v>
      </c>
      <c r="Y16" s="13"/>
      <c r="Z16" s="11"/>
      <c r="AA16" s="15">
        <v>0</v>
      </c>
      <c r="AB16" s="13"/>
      <c r="AC16" s="11"/>
      <c r="AD16" s="16">
        <v>0</v>
      </c>
      <c r="AG16" s="14">
        <v>0</v>
      </c>
      <c r="AH16" s="194"/>
      <c r="AI16" s="224">
        <v>0</v>
      </c>
      <c r="AJ16" s="14">
        <v>5295.1231859999998</v>
      </c>
      <c r="AK16" s="194">
        <v>157809</v>
      </c>
      <c r="AL16" s="224">
        <v>3.3554E-2</v>
      </c>
      <c r="AM16" s="14">
        <v>0</v>
      </c>
      <c r="AN16" s="33">
        <v>0</v>
      </c>
      <c r="AO16" s="224">
        <v>0</v>
      </c>
      <c r="AP16" s="14">
        <v>0.14785200000000001</v>
      </c>
      <c r="AQ16" s="33">
        <v>27</v>
      </c>
      <c r="AR16" s="224">
        <v>5.476E-3</v>
      </c>
      <c r="AS16" s="15">
        <v>571.62</v>
      </c>
      <c r="AT16" s="17">
        <v>60</v>
      </c>
      <c r="AU16" s="12">
        <v>9.5269999999999992</v>
      </c>
    </row>
    <row r="17" spans="1:47" x14ac:dyDescent="0.3">
      <c r="A17" s="109"/>
      <c r="B17" s="22" t="s">
        <v>13</v>
      </c>
      <c r="C17" s="24">
        <v>8490.4499999999989</v>
      </c>
      <c r="D17" s="196">
        <v>535</v>
      </c>
      <c r="E17" s="12">
        <v>15.87</v>
      </c>
      <c r="F17" s="16">
        <v>0</v>
      </c>
      <c r="G17" s="13"/>
      <c r="H17" s="11"/>
      <c r="I17" s="16">
        <v>0</v>
      </c>
      <c r="J17" s="13"/>
      <c r="K17" s="11"/>
      <c r="L17" s="16">
        <v>0</v>
      </c>
      <c r="M17" s="13"/>
      <c r="N17" s="11"/>
      <c r="O17" s="16">
        <v>0</v>
      </c>
      <c r="P17" s="13"/>
      <c r="Q17" s="12"/>
      <c r="R17" s="14">
        <v>2808.75</v>
      </c>
      <c r="S17" s="196">
        <v>535</v>
      </c>
      <c r="T17" s="11">
        <v>5.25</v>
      </c>
      <c r="U17" s="15">
        <v>0</v>
      </c>
      <c r="V17" s="13"/>
      <c r="W17" s="11"/>
      <c r="X17" s="15">
        <v>0</v>
      </c>
      <c r="Y17" s="13"/>
      <c r="Z17" s="11"/>
      <c r="AA17" s="15">
        <v>0</v>
      </c>
      <c r="AB17" s="13"/>
      <c r="AC17" s="11"/>
      <c r="AD17" s="16">
        <v>0</v>
      </c>
      <c r="AG17" s="14">
        <v>0</v>
      </c>
      <c r="AH17" s="195"/>
      <c r="AI17" s="224">
        <v>0</v>
      </c>
      <c r="AJ17" s="14">
        <v>4711.4849100000001</v>
      </c>
      <c r="AK17" s="195">
        <v>140415</v>
      </c>
      <c r="AL17" s="224">
        <v>3.3554E-2</v>
      </c>
      <c r="AM17" s="16">
        <v>0</v>
      </c>
      <c r="AN17" s="33">
        <v>0</v>
      </c>
      <c r="AO17" s="224">
        <v>0</v>
      </c>
      <c r="AP17" s="14">
        <v>0</v>
      </c>
      <c r="AQ17" s="33"/>
      <c r="AR17" s="224"/>
      <c r="AS17" s="15">
        <v>571.62</v>
      </c>
      <c r="AT17" s="17">
        <v>60</v>
      </c>
      <c r="AU17" s="12">
        <v>9.5269999999999992</v>
      </c>
    </row>
    <row r="18" spans="1:47" x14ac:dyDescent="0.3">
      <c r="A18" s="109"/>
      <c r="B18" s="22" t="s">
        <v>14</v>
      </c>
      <c r="C18" s="24">
        <v>8474.58</v>
      </c>
      <c r="D18" s="196">
        <v>534</v>
      </c>
      <c r="E18" s="12">
        <v>15.87</v>
      </c>
      <c r="F18" s="16">
        <v>0</v>
      </c>
      <c r="G18" s="13"/>
      <c r="H18" s="11"/>
      <c r="I18" s="16">
        <v>0</v>
      </c>
      <c r="J18" s="13"/>
      <c r="K18" s="11"/>
      <c r="L18" s="16">
        <v>0</v>
      </c>
      <c r="M18" s="13"/>
      <c r="N18" s="11"/>
      <c r="O18" s="16">
        <v>0</v>
      </c>
      <c r="P18" s="13"/>
      <c r="Q18" s="12"/>
      <c r="R18" s="14">
        <v>3070.5</v>
      </c>
      <c r="S18" s="196">
        <v>534</v>
      </c>
      <c r="T18" s="11">
        <v>5.75</v>
      </c>
      <c r="U18" s="15">
        <v>0</v>
      </c>
      <c r="V18" s="13"/>
      <c r="W18" s="11"/>
      <c r="X18" s="15">
        <v>0</v>
      </c>
      <c r="Y18" s="13"/>
      <c r="Z18" s="11"/>
      <c r="AA18" s="15">
        <v>0</v>
      </c>
      <c r="AB18" s="13"/>
      <c r="AC18" s="11"/>
      <c r="AD18" s="16">
        <v>0</v>
      </c>
      <c r="AG18" s="14">
        <v>0</v>
      </c>
      <c r="AH18" s="195"/>
      <c r="AI18" s="224">
        <v>0</v>
      </c>
      <c r="AJ18" s="14">
        <v>2851.4391599999999</v>
      </c>
      <c r="AK18" s="195">
        <v>154424</v>
      </c>
      <c r="AL18" s="224">
        <v>1.8464999999999999E-2</v>
      </c>
      <c r="AM18" s="16">
        <v>0</v>
      </c>
      <c r="AN18" s="33">
        <v>0</v>
      </c>
      <c r="AO18" s="224">
        <v>0</v>
      </c>
      <c r="AP18" s="14">
        <v>0</v>
      </c>
      <c r="AQ18" s="33"/>
      <c r="AR18" s="224"/>
      <c r="AS18" s="15">
        <v>579.92999999999995</v>
      </c>
      <c r="AT18" s="17">
        <v>60</v>
      </c>
      <c r="AU18" s="12">
        <v>9.6654999999999998</v>
      </c>
    </row>
    <row r="19" spans="1:47" x14ac:dyDescent="0.3">
      <c r="A19" s="109"/>
      <c r="B19" s="22" t="s">
        <v>15</v>
      </c>
      <c r="C19" s="24">
        <v>8538.06</v>
      </c>
      <c r="D19" s="196">
        <v>538</v>
      </c>
      <c r="E19" s="12">
        <v>15.87</v>
      </c>
      <c r="F19" s="16">
        <v>0</v>
      </c>
      <c r="G19" s="13"/>
      <c r="H19" s="11"/>
      <c r="I19" s="16">
        <v>0</v>
      </c>
      <c r="J19" s="13"/>
      <c r="K19" s="11"/>
      <c r="L19" s="16">
        <v>0</v>
      </c>
      <c r="M19" s="13"/>
      <c r="N19" s="11"/>
      <c r="O19" s="16">
        <v>0</v>
      </c>
      <c r="P19" s="13"/>
      <c r="Q19" s="12"/>
      <c r="R19" s="14">
        <v>3093.5</v>
      </c>
      <c r="S19" s="196">
        <v>538</v>
      </c>
      <c r="T19" s="11">
        <v>5.75</v>
      </c>
      <c r="U19" s="15">
        <v>0</v>
      </c>
      <c r="V19" s="13"/>
      <c r="W19" s="11"/>
      <c r="X19" s="15">
        <v>0</v>
      </c>
      <c r="Y19" s="13"/>
      <c r="Z19" s="11"/>
      <c r="AA19" s="15">
        <v>0</v>
      </c>
      <c r="AB19" s="13"/>
      <c r="AC19" s="11"/>
      <c r="AD19" s="16">
        <v>0</v>
      </c>
      <c r="AG19" s="14">
        <v>0</v>
      </c>
      <c r="AH19" s="195"/>
      <c r="AI19" s="224">
        <v>0</v>
      </c>
      <c r="AJ19" s="14">
        <v>2824.4617949999997</v>
      </c>
      <c r="AK19" s="195">
        <v>152963</v>
      </c>
      <c r="AL19" s="224">
        <v>1.8464999999999999E-2</v>
      </c>
      <c r="AM19" s="16">
        <v>0</v>
      </c>
      <c r="AN19" s="33">
        <v>0</v>
      </c>
      <c r="AO19" s="224">
        <v>0</v>
      </c>
      <c r="AP19" s="14">
        <v>0</v>
      </c>
      <c r="AQ19" s="33"/>
      <c r="AR19" s="224"/>
      <c r="AS19" s="15">
        <v>579.92999999999995</v>
      </c>
      <c r="AT19" s="17">
        <v>60</v>
      </c>
      <c r="AU19" s="12">
        <v>9.6654999999999998</v>
      </c>
    </row>
    <row r="20" spans="1:47" x14ac:dyDescent="0.3">
      <c r="A20" s="109"/>
      <c r="B20" s="22" t="s">
        <v>16</v>
      </c>
      <c r="C20" s="24">
        <v>8458.7099999999991</v>
      </c>
      <c r="D20" s="196">
        <v>533</v>
      </c>
      <c r="E20" s="12">
        <v>15.87</v>
      </c>
      <c r="F20" s="16">
        <v>0</v>
      </c>
      <c r="G20" s="13"/>
      <c r="H20" s="11"/>
      <c r="I20" s="16">
        <v>0</v>
      </c>
      <c r="J20" s="13"/>
      <c r="K20" s="11"/>
      <c r="L20" s="16">
        <v>0</v>
      </c>
      <c r="M20" s="13"/>
      <c r="N20" s="11"/>
      <c r="O20" s="16">
        <v>0</v>
      </c>
      <c r="P20" s="13"/>
      <c r="Q20" s="12"/>
      <c r="R20" s="14">
        <v>3064.75</v>
      </c>
      <c r="S20" s="196">
        <v>533</v>
      </c>
      <c r="T20" s="11">
        <v>5.75</v>
      </c>
      <c r="U20" s="15">
        <v>0</v>
      </c>
      <c r="V20" s="13"/>
      <c r="W20" s="11"/>
      <c r="X20" s="15">
        <v>0</v>
      </c>
      <c r="Y20" s="13"/>
      <c r="Z20" s="11"/>
      <c r="AA20" s="15">
        <v>0</v>
      </c>
      <c r="AB20" s="13"/>
      <c r="AC20" s="11"/>
      <c r="AD20" s="16">
        <v>0</v>
      </c>
      <c r="AG20" s="14">
        <v>0</v>
      </c>
      <c r="AH20" s="195"/>
      <c r="AI20" s="224">
        <v>0</v>
      </c>
      <c r="AJ20" s="14">
        <v>2683.1860799999999</v>
      </c>
      <c r="AK20" s="195">
        <v>145312</v>
      </c>
      <c r="AL20" s="224">
        <v>1.8464999999999999E-2</v>
      </c>
      <c r="AM20" s="16">
        <v>0</v>
      </c>
      <c r="AN20" s="33">
        <v>0</v>
      </c>
      <c r="AO20" s="224">
        <v>0</v>
      </c>
      <c r="AP20" s="14">
        <v>0</v>
      </c>
      <c r="AQ20" s="33"/>
      <c r="AR20" s="224"/>
      <c r="AS20" s="15">
        <v>579.92999999999995</v>
      </c>
      <c r="AT20" s="17">
        <v>60</v>
      </c>
      <c r="AU20" s="12">
        <v>9.6654999999999998</v>
      </c>
    </row>
    <row r="21" spans="1:47" x14ac:dyDescent="0.3">
      <c r="A21" s="109"/>
      <c r="B21" s="22" t="s">
        <v>17</v>
      </c>
      <c r="C21" s="24">
        <v>8887.1999999999989</v>
      </c>
      <c r="D21" s="196">
        <v>560</v>
      </c>
      <c r="E21" s="12">
        <v>15.87</v>
      </c>
      <c r="F21" s="16">
        <v>0</v>
      </c>
      <c r="G21" s="13"/>
      <c r="H21" s="11"/>
      <c r="I21" s="16">
        <v>0</v>
      </c>
      <c r="J21" s="13"/>
      <c r="K21" s="11"/>
      <c r="L21" s="16">
        <v>0</v>
      </c>
      <c r="M21" s="13"/>
      <c r="N21" s="11"/>
      <c r="O21" s="16">
        <v>0</v>
      </c>
      <c r="P21" s="13"/>
      <c r="Q21" s="12"/>
      <c r="R21" s="14">
        <v>3220</v>
      </c>
      <c r="S21" s="196">
        <v>560</v>
      </c>
      <c r="T21" s="11">
        <v>5.75</v>
      </c>
      <c r="U21" s="15">
        <v>0</v>
      </c>
      <c r="V21" s="13"/>
      <c r="W21" s="11"/>
      <c r="X21" s="15">
        <v>0</v>
      </c>
      <c r="Y21" s="13"/>
      <c r="Z21" s="11"/>
      <c r="AA21" s="15">
        <v>0</v>
      </c>
      <c r="AB21" s="13"/>
      <c r="AC21" s="11"/>
      <c r="AD21" s="16">
        <v>0</v>
      </c>
      <c r="AG21" s="14">
        <v>0</v>
      </c>
      <c r="AH21" s="195"/>
      <c r="AI21" s="224">
        <v>0</v>
      </c>
      <c r="AJ21" s="14">
        <v>2789.3598299999999</v>
      </c>
      <c r="AK21" s="195">
        <v>151062</v>
      </c>
      <c r="AL21" s="224">
        <v>1.8464999999999999E-2</v>
      </c>
      <c r="AM21" s="16">
        <v>0</v>
      </c>
      <c r="AN21" s="33">
        <v>0</v>
      </c>
      <c r="AO21" s="224">
        <v>0</v>
      </c>
      <c r="AP21" s="14">
        <v>0</v>
      </c>
      <c r="AQ21" s="33"/>
      <c r="AR21" s="224"/>
      <c r="AS21" s="15">
        <v>579.92999999999995</v>
      </c>
      <c r="AT21" s="17">
        <v>60</v>
      </c>
      <c r="AU21" s="12">
        <v>9.6654999999999998</v>
      </c>
    </row>
    <row r="22" spans="1:47" x14ac:dyDescent="0.3">
      <c r="A22" s="109"/>
      <c r="B22" s="22" t="s">
        <v>18</v>
      </c>
      <c r="C22" s="24">
        <v>8633.2799999999988</v>
      </c>
      <c r="D22" s="196">
        <v>544</v>
      </c>
      <c r="E22" s="12">
        <v>15.87</v>
      </c>
      <c r="F22" s="16">
        <v>0</v>
      </c>
      <c r="G22" s="13"/>
      <c r="H22" s="11"/>
      <c r="I22" s="16">
        <v>0</v>
      </c>
      <c r="J22" s="13"/>
      <c r="K22" s="11"/>
      <c r="L22" s="16">
        <v>0</v>
      </c>
      <c r="M22" s="13"/>
      <c r="N22" s="11"/>
      <c r="O22" s="16">
        <v>0</v>
      </c>
      <c r="P22" s="13"/>
      <c r="Q22" s="12"/>
      <c r="R22" s="14">
        <v>3128</v>
      </c>
      <c r="S22" s="196">
        <v>544</v>
      </c>
      <c r="T22" s="11">
        <v>5.75</v>
      </c>
      <c r="U22" s="15">
        <v>0</v>
      </c>
      <c r="V22" s="13"/>
      <c r="W22" s="11"/>
      <c r="X22" s="15">
        <v>0</v>
      </c>
      <c r="Y22" s="13"/>
      <c r="Z22" s="11"/>
      <c r="AA22" s="15">
        <v>0</v>
      </c>
      <c r="AB22" s="13"/>
      <c r="AC22" s="11"/>
      <c r="AD22" s="16">
        <v>0</v>
      </c>
      <c r="AG22" s="14">
        <v>0</v>
      </c>
      <c r="AH22" s="248"/>
      <c r="AI22" s="224">
        <v>0</v>
      </c>
      <c r="AJ22" s="14">
        <v>2564.3453399999999</v>
      </c>
      <c r="AK22" s="248">
        <v>138876</v>
      </c>
      <c r="AL22" s="224">
        <v>1.8464999999999999E-2</v>
      </c>
      <c r="AM22" s="236">
        <v>0</v>
      </c>
      <c r="AN22" s="33">
        <v>0</v>
      </c>
      <c r="AO22" s="224">
        <v>0</v>
      </c>
      <c r="AP22" s="14">
        <v>0</v>
      </c>
      <c r="AQ22" s="33"/>
      <c r="AR22" s="224"/>
      <c r="AS22" s="15">
        <v>579.92999999999995</v>
      </c>
      <c r="AT22" s="17">
        <v>60</v>
      </c>
      <c r="AU22" s="12">
        <v>9.6654999999999998</v>
      </c>
    </row>
    <row r="23" spans="1:47" s="46" customFormat="1" x14ac:dyDescent="0.3">
      <c r="A23" s="110"/>
      <c r="B23" s="198" t="s">
        <v>44</v>
      </c>
      <c r="C23" s="199">
        <v>103170.86999999998</v>
      </c>
      <c r="D23" s="200" t="s">
        <v>32</v>
      </c>
      <c r="E23" s="201"/>
      <c r="F23" s="202">
        <v>0</v>
      </c>
      <c r="G23" s="201" t="s">
        <v>32</v>
      </c>
      <c r="H23" s="203"/>
      <c r="I23" s="202">
        <v>0</v>
      </c>
      <c r="J23" s="201" t="s">
        <v>32</v>
      </c>
      <c r="K23" s="203"/>
      <c r="L23" s="202">
        <v>0</v>
      </c>
      <c r="M23" s="201" t="s">
        <v>32</v>
      </c>
      <c r="N23" s="203"/>
      <c r="O23" s="202">
        <v>0</v>
      </c>
      <c r="P23" s="201"/>
      <c r="Q23" s="204"/>
      <c r="R23" s="205">
        <v>35484.75</v>
      </c>
      <c r="S23" s="200" t="s">
        <v>32</v>
      </c>
      <c r="T23" s="200"/>
      <c r="U23" s="206">
        <v>0</v>
      </c>
      <c r="V23" s="200" t="s">
        <v>32</v>
      </c>
      <c r="W23" s="201"/>
      <c r="X23" s="206">
        <v>0</v>
      </c>
      <c r="Y23" s="200" t="s">
        <v>32</v>
      </c>
      <c r="Z23" s="201"/>
      <c r="AA23" s="206">
        <v>0</v>
      </c>
      <c r="AB23" s="200" t="s">
        <v>32</v>
      </c>
      <c r="AC23" s="201"/>
      <c r="AD23" s="206">
        <v>0</v>
      </c>
      <c r="AE23" s="200" t="s">
        <v>32</v>
      </c>
      <c r="AF23" s="207"/>
      <c r="AG23" s="199">
        <v>0</v>
      </c>
      <c r="AH23" s="249" t="s">
        <v>32</v>
      </c>
      <c r="AI23" s="201"/>
      <c r="AJ23" s="199">
        <v>51634.952587000007</v>
      </c>
      <c r="AK23" s="249" t="s">
        <v>32</v>
      </c>
      <c r="AL23" s="201"/>
      <c r="AM23" s="208">
        <v>0</v>
      </c>
      <c r="AN23" s="200" t="s">
        <v>32</v>
      </c>
      <c r="AO23" s="201"/>
      <c r="AP23" s="199">
        <v>0.48188799999999998</v>
      </c>
      <c r="AQ23" s="200" t="s">
        <v>32</v>
      </c>
      <c r="AR23" s="201"/>
      <c r="AS23" s="210">
        <v>7578.2700000000013</v>
      </c>
      <c r="AT23" s="200" t="s">
        <v>32</v>
      </c>
      <c r="AU23" s="201"/>
    </row>
    <row r="24" spans="1:47" ht="15" customHeight="1" x14ac:dyDescent="0.3">
      <c r="A24" s="189">
        <v>2016</v>
      </c>
      <c r="B24" s="190" t="s">
        <v>7</v>
      </c>
      <c r="C24" s="24">
        <v>9141.119999999999</v>
      </c>
      <c r="D24" s="191">
        <v>576</v>
      </c>
      <c r="E24" s="12">
        <v>15.87</v>
      </c>
      <c r="F24" s="16">
        <v>0</v>
      </c>
      <c r="G24" s="13"/>
      <c r="H24" s="11"/>
      <c r="I24" s="16">
        <v>0</v>
      </c>
      <c r="J24" s="13"/>
      <c r="K24" s="11"/>
      <c r="L24" s="16">
        <v>0</v>
      </c>
      <c r="M24" s="13"/>
      <c r="N24" s="11"/>
      <c r="O24" s="16">
        <v>0</v>
      </c>
      <c r="P24" s="13"/>
      <c r="Q24" s="12"/>
      <c r="R24" s="14">
        <v>3312</v>
      </c>
      <c r="S24" s="191">
        <v>576</v>
      </c>
      <c r="T24" s="11">
        <v>5.75</v>
      </c>
      <c r="U24" s="15">
        <v>0</v>
      </c>
      <c r="V24" s="13"/>
      <c r="W24" s="11"/>
      <c r="X24" s="15">
        <v>0</v>
      </c>
      <c r="Y24" s="13"/>
      <c r="Z24" s="11"/>
      <c r="AA24" s="15">
        <v>0</v>
      </c>
      <c r="AB24" s="13"/>
      <c r="AC24" s="11"/>
      <c r="AD24" s="16">
        <v>0</v>
      </c>
      <c r="AG24" s="14">
        <v>0</v>
      </c>
      <c r="AH24" s="247"/>
      <c r="AI24" s="224">
        <v>0</v>
      </c>
      <c r="AJ24" s="14">
        <v>2617.616865</v>
      </c>
      <c r="AK24" s="247">
        <v>141761</v>
      </c>
      <c r="AL24" s="224">
        <v>1.8464999999999999E-2</v>
      </c>
      <c r="AM24" s="14">
        <v>0</v>
      </c>
      <c r="AN24" s="33">
        <v>0</v>
      </c>
      <c r="AO24" s="224">
        <v>0</v>
      </c>
      <c r="AP24" s="14">
        <v>0</v>
      </c>
      <c r="AQ24" s="33"/>
      <c r="AR24" s="224"/>
      <c r="AS24" s="15">
        <v>579.92999999999995</v>
      </c>
      <c r="AT24" s="17">
        <v>60</v>
      </c>
      <c r="AU24" s="12">
        <v>9.6654999999999998</v>
      </c>
    </row>
    <row r="25" spans="1:47" x14ac:dyDescent="0.3">
      <c r="A25" s="109"/>
      <c r="B25" s="22" t="s">
        <v>8</v>
      </c>
      <c r="C25" s="24">
        <v>8426.9699999999993</v>
      </c>
      <c r="D25" s="191">
        <v>531</v>
      </c>
      <c r="E25" s="12">
        <v>15.87</v>
      </c>
      <c r="F25" s="16">
        <v>0</v>
      </c>
      <c r="G25" s="13"/>
      <c r="H25" s="11"/>
      <c r="I25" s="16">
        <v>0</v>
      </c>
      <c r="J25" s="13"/>
      <c r="K25" s="11"/>
      <c r="L25" s="16">
        <v>0</v>
      </c>
      <c r="M25" s="13"/>
      <c r="N25" s="11"/>
      <c r="O25" s="16">
        <v>0</v>
      </c>
      <c r="P25" s="13"/>
      <c r="Q25" s="12"/>
      <c r="R25" s="14">
        <v>3053.25</v>
      </c>
      <c r="S25" s="191">
        <v>531</v>
      </c>
      <c r="T25" s="11">
        <v>5.75</v>
      </c>
      <c r="U25" s="15">
        <v>0</v>
      </c>
      <c r="V25" s="13"/>
      <c r="W25" s="11"/>
      <c r="X25" s="15">
        <v>0</v>
      </c>
      <c r="Y25" s="13"/>
      <c r="Z25" s="11"/>
      <c r="AA25" s="15">
        <v>0</v>
      </c>
      <c r="AB25" s="13"/>
      <c r="AC25" s="11"/>
      <c r="AD25" s="16">
        <v>0</v>
      </c>
      <c r="AG25" s="14">
        <v>0</v>
      </c>
      <c r="AH25" s="194"/>
      <c r="AI25" s="224">
        <v>0</v>
      </c>
      <c r="AJ25" s="14">
        <v>2891.8405799999996</v>
      </c>
      <c r="AK25" s="194">
        <v>156612</v>
      </c>
      <c r="AL25" s="224">
        <v>1.8464999999999999E-2</v>
      </c>
      <c r="AM25" s="14">
        <v>0</v>
      </c>
      <c r="AN25" s="33">
        <v>0</v>
      </c>
      <c r="AO25" s="224">
        <v>0</v>
      </c>
      <c r="AP25" s="14">
        <v>0</v>
      </c>
      <c r="AQ25" s="33"/>
      <c r="AR25" s="224"/>
      <c r="AS25" s="15">
        <v>579.92999999999995</v>
      </c>
      <c r="AT25" s="17">
        <v>60</v>
      </c>
      <c r="AU25" s="12">
        <v>9.6654999999999998</v>
      </c>
    </row>
    <row r="26" spans="1:47" x14ac:dyDescent="0.3">
      <c r="A26" s="109"/>
      <c r="B26" s="22" t="s">
        <v>9</v>
      </c>
      <c r="C26" s="24">
        <v>8379.3599999999988</v>
      </c>
      <c r="D26" s="191">
        <v>528</v>
      </c>
      <c r="E26" s="12">
        <v>15.87</v>
      </c>
      <c r="F26" s="16">
        <v>0</v>
      </c>
      <c r="G26" s="13"/>
      <c r="H26" s="11"/>
      <c r="I26" s="16">
        <v>0</v>
      </c>
      <c r="J26" s="13"/>
      <c r="K26" s="11"/>
      <c r="L26" s="16">
        <v>0</v>
      </c>
      <c r="M26" s="13"/>
      <c r="N26" s="11"/>
      <c r="O26" s="16">
        <v>0</v>
      </c>
      <c r="P26" s="13"/>
      <c r="Q26" s="12"/>
      <c r="R26" s="14">
        <v>3036</v>
      </c>
      <c r="S26" s="191">
        <v>528</v>
      </c>
      <c r="T26" s="11">
        <v>5.75</v>
      </c>
      <c r="U26" s="15">
        <v>0</v>
      </c>
      <c r="V26" s="13"/>
      <c r="W26" s="11"/>
      <c r="X26" s="15">
        <v>0</v>
      </c>
      <c r="Y26" s="13"/>
      <c r="Z26" s="11"/>
      <c r="AA26" s="15">
        <v>0</v>
      </c>
      <c r="AB26" s="13"/>
      <c r="AC26" s="11"/>
      <c r="AD26" s="16">
        <v>0</v>
      </c>
      <c r="AG26" s="14">
        <v>0</v>
      </c>
      <c r="AH26" s="194"/>
      <c r="AI26" s="224">
        <v>0</v>
      </c>
      <c r="AJ26" s="14">
        <v>2615.6595749999997</v>
      </c>
      <c r="AK26" s="194">
        <v>141655</v>
      </c>
      <c r="AL26" s="224">
        <v>1.8464999999999999E-2</v>
      </c>
      <c r="AM26" s="14">
        <v>0</v>
      </c>
      <c r="AN26" s="33">
        <v>0</v>
      </c>
      <c r="AO26" s="224">
        <v>0</v>
      </c>
      <c r="AP26" s="14">
        <v>0</v>
      </c>
      <c r="AQ26" s="33"/>
      <c r="AR26" s="224"/>
      <c r="AS26" s="15">
        <v>579.92999999999995</v>
      </c>
      <c r="AT26" s="17">
        <v>60</v>
      </c>
      <c r="AU26" s="12">
        <v>9.6654999999999998</v>
      </c>
    </row>
    <row r="27" spans="1:47" x14ac:dyDescent="0.3">
      <c r="A27" s="109"/>
      <c r="B27" s="22" t="s">
        <v>10</v>
      </c>
      <c r="C27" s="24">
        <v>8188.9199999999992</v>
      </c>
      <c r="D27" s="191">
        <v>516</v>
      </c>
      <c r="E27" s="12">
        <v>15.87</v>
      </c>
      <c r="F27" s="16">
        <v>0</v>
      </c>
      <c r="G27" s="13"/>
      <c r="H27" s="11"/>
      <c r="I27" s="16">
        <v>0</v>
      </c>
      <c r="J27" s="13"/>
      <c r="K27" s="11"/>
      <c r="L27" s="16">
        <v>0</v>
      </c>
      <c r="M27" s="13"/>
      <c r="N27" s="11"/>
      <c r="O27" s="16">
        <v>0</v>
      </c>
      <c r="P27" s="13"/>
      <c r="Q27" s="12"/>
      <c r="R27" s="14">
        <v>2967</v>
      </c>
      <c r="S27" s="191">
        <v>516</v>
      </c>
      <c r="T27" s="11">
        <v>5.75</v>
      </c>
      <c r="U27" s="15">
        <v>0</v>
      </c>
      <c r="V27" s="13"/>
      <c r="W27" s="11"/>
      <c r="X27" s="15">
        <v>0</v>
      </c>
      <c r="Y27" s="13"/>
      <c r="Z27" s="11"/>
      <c r="AA27" s="15">
        <v>0</v>
      </c>
      <c r="AB27" s="13"/>
      <c r="AC27" s="11"/>
      <c r="AD27" s="16">
        <v>0</v>
      </c>
      <c r="AG27" s="14">
        <v>0</v>
      </c>
      <c r="AH27" s="194"/>
      <c r="AI27" s="224">
        <v>0</v>
      </c>
      <c r="AJ27" s="14">
        <v>2727.4836149999996</v>
      </c>
      <c r="AK27" s="194">
        <v>147711</v>
      </c>
      <c r="AL27" s="224">
        <v>1.8464999999999999E-2</v>
      </c>
      <c r="AM27" s="14">
        <v>0</v>
      </c>
      <c r="AN27" s="33">
        <v>0</v>
      </c>
      <c r="AO27" s="224">
        <v>0</v>
      </c>
      <c r="AP27" s="14">
        <v>0</v>
      </c>
      <c r="AQ27" s="33"/>
      <c r="AR27" s="224"/>
      <c r="AS27" s="15">
        <v>579.92999999999995</v>
      </c>
      <c r="AT27" s="17">
        <v>60</v>
      </c>
      <c r="AU27" s="12">
        <v>9.6654999999999998</v>
      </c>
    </row>
    <row r="28" spans="1:47" x14ac:dyDescent="0.3">
      <c r="A28" s="109"/>
      <c r="B28" s="22" t="s">
        <v>11</v>
      </c>
      <c r="C28" s="24">
        <v>8315.8799999999992</v>
      </c>
      <c r="D28" s="191">
        <v>524</v>
      </c>
      <c r="E28" s="12">
        <v>15.87</v>
      </c>
      <c r="F28" s="16">
        <v>0</v>
      </c>
      <c r="G28" s="13"/>
      <c r="H28" s="11"/>
      <c r="I28" s="16">
        <v>0</v>
      </c>
      <c r="J28" s="13"/>
      <c r="K28" s="11"/>
      <c r="L28" s="16">
        <v>0</v>
      </c>
      <c r="M28" s="13"/>
      <c r="N28" s="11"/>
      <c r="O28" s="16">
        <v>0</v>
      </c>
      <c r="P28" s="13"/>
      <c r="Q28" s="12"/>
      <c r="R28" s="14">
        <v>3013</v>
      </c>
      <c r="S28" s="191">
        <v>524</v>
      </c>
      <c r="T28" s="11">
        <v>5.75</v>
      </c>
      <c r="U28" s="15">
        <v>0</v>
      </c>
      <c r="V28" s="13"/>
      <c r="W28" s="11"/>
      <c r="X28" s="15">
        <v>0</v>
      </c>
      <c r="Y28" s="13"/>
      <c r="Z28" s="11"/>
      <c r="AA28" s="15">
        <v>0</v>
      </c>
      <c r="AB28" s="13"/>
      <c r="AC28" s="11"/>
      <c r="AD28" s="16">
        <v>0</v>
      </c>
      <c r="AG28" s="14">
        <v>0</v>
      </c>
      <c r="AH28" s="194"/>
      <c r="AI28" s="224">
        <v>0</v>
      </c>
      <c r="AJ28" s="14">
        <v>2439.74352</v>
      </c>
      <c r="AK28" s="194">
        <v>132128</v>
      </c>
      <c r="AL28" s="224">
        <v>1.8464999999999999E-2</v>
      </c>
      <c r="AM28" s="14">
        <v>0</v>
      </c>
      <c r="AN28" s="33">
        <v>0</v>
      </c>
      <c r="AO28" s="224">
        <v>0</v>
      </c>
      <c r="AP28" s="14">
        <v>0</v>
      </c>
      <c r="AQ28" s="33"/>
      <c r="AR28" s="224"/>
      <c r="AS28" s="15">
        <v>579.92999999999995</v>
      </c>
      <c r="AT28" s="17">
        <v>60</v>
      </c>
      <c r="AU28" s="12">
        <v>9.6654999999999998</v>
      </c>
    </row>
    <row r="29" spans="1:47" x14ac:dyDescent="0.3">
      <c r="A29" s="109"/>
      <c r="B29" s="22" t="s">
        <v>12</v>
      </c>
      <c r="C29" s="24">
        <v>8268.27</v>
      </c>
      <c r="D29" s="191">
        <v>521</v>
      </c>
      <c r="E29" s="12">
        <v>15.87</v>
      </c>
      <c r="F29" s="16">
        <v>0</v>
      </c>
      <c r="G29" s="13"/>
      <c r="H29" s="11"/>
      <c r="I29" s="16">
        <v>0</v>
      </c>
      <c r="J29" s="13"/>
      <c r="K29" s="11"/>
      <c r="L29" s="16">
        <v>0</v>
      </c>
      <c r="M29" s="13"/>
      <c r="N29" s="11"/>
      <c r="O29" s="16">
        <v>0</v>
      </c>
      <c r="P29" s="13"/>
      <c r="Q29" s="12"/>
      <c r="R29" s="14">
        <v>2995.75</v>
      </c>
      <c r="S29" s="191">
        <v>521</v>
      </c>
      <c r="T29" s="11">
        <v>5.75</v>
      </c>
      <c r="U29" s="15">
        <v>0</v>
      </c>
      <c r="V29" s="13"/>
      <c r="W29" s="11"/>
      <c r="X29" s="15">
        <v>0</v>
      </c>
      <c r="Y29" s="13"/>
      <c r="Z29" s="11"/>
      <c r="AA29" s="15">
        <v>0</v>
      </c>
      <c r="AB29" s="13"/>
      <c r="AC29" s="11"/>
      <c r="AD29" s="16">
        <v>0</v>
      </c>
      <c r="AG29" s="14">
        <v>0</v>
      </c>
      <c r="AH29" s="250"/>
      <c r="AI29" s="224">
        <v>0</v>
      </c>
      <c r="AJ29" s="14">
        <v>2271.6196949999999</v>
      </c>
      <c r="AK29" s="250">
        <v>123023</v>
      </c>
      <c r="AL29" s="224">
        <v>1.8464999999999999E-2</v>
      </c>
      <c r="AM29" s="14">
        <v>0</v>
      </c>
      <c r="AN29" s="33">
        <v>0</v>
      </c>
      <c r="AO29" s="224">
        <v>0</v>
      </c>
      <c r="AP29" s="14">
        <v>0</v>
      </c>
      <c r="AQ29" s="33"/>
      <c r="AR29" s="224"/>
      <c r="AS29" s="15">
        <v>579.92999999999995</v>
      </c>
      <c r="AT29" s="17">
        <v>60</v>
      </c>
      <c r="AU29" s="12">
        <v>9.6654999999999998</v>
      </c>
    </row>
    <row r="30" spans="1:47" s="46" customFormat="1" x14ac:dyDescent="0.3">
      <c r="A30" s="110"/>
      <c r="B30" s="198" t="s">
        <v>45</v>
      </c>
      <c r="C30" s="199">
        <v>50720.51999999999</v>
      </c>
      <c r="D30" s="200" t="s">
        <v>32</v>
      </c>
      <c r="E30" s="201"/>
      <c r="F30" s="202">
        <v>0</v>
      </c>
      <c r="G30" s="201" t="s">
        <v>32</v>
      </c>
      <c r="H30" s="203"/>
      <c r="I30" s="202">
        <v>0</v>
      </c>
      <c r="J30" s="201" t="s">
        <v>32</v>
      </c>
      <c r="K30" s="203"/>
      <c r="L30" s="202">
        <v>0</v>
      </c>
      <c r="M30" s="201" t="s">
        <v>32</v>
      </c>
      <c r="N30" s="203"/>
      <c r="O30" s="202">
        <v>0</v>
      </c>
      <c r="P30" s="201" t="s">
        <v>32</v>
      </c>
      <c r="Q30" s="204"/>
      <c r="R30" s="205">
        <v>18377</v>
      </c>
      <c r="S30" s="200" t="s">
        <v>32</v>
      </c>
      <c r="T30" s="200"/>
      <c r="U30" s="206">
        <v>0</v>
      </c>
      <c r="V30" s="200" t="s">
        <v>32</v>
      </c>
      <c r="W30" s="201"/>
      <c r="X30" s="206">
        <v>0</v>
      </c>
      <c r="Y30" s="200" t="s">
        <v>32</v>
      </c>
      <c r="Z30" s="201"/>
      <c r="AA30" s="206">
        <v>0</v>
      </c>
      <c r="AB30" s="200" t="s">
        <v>32</v>
      </c>
      <c r="AC30" s="201"/>
      <c r="AD30" s="206">
        <v>0</v>
      </c>
      <c r="AE30" s="200" t="s">
        <v>32</v>
      </c>
      <c r="AF30" s="207"/>
      <c r="AG30" s="199">
        <v>0</v>
      </c>
      <c r="AH30" s="251" t="s">
        <v>32</v>
      </c>
      <c r="AI30" s="201"/>
      <c r="AJ30" s="199">
        <v>15563.963849999998</v>
      </c>
      <c r="AK30" s="251" t="s">
        <v>32</v>
      </c>
      <c r="AL30" s="201"/>
      <c r="AM30" s="199">
        <v>0</v>
      </c>
      <c r="AN30" s="200" t="s">
        <v>32</v>
      </c>
      <c r="AO30" s="201"/>
      <c r="AP30" s="199">
        <v>0</v>
      </c>
      <c r="AQ30" s="200" t="s">
        <v>32</v>
      </c>
      <c r="AR30" s="201"/>
      <c r="AS30" s="211">
        <v>3479.5799999999995</v>
      </c>
      <c r="AT30" s="200" t="s">
        <v>32</v>
      </c>
      <c r="AU30" s="201"/>
    </row>
    <row r="31" spans="1:47" s="46" customFormat="1" ht="15" thickBot="1" x14ac:dyDescent="0.35">
      <c r="B31" s="198" t="s">
        <v>19</v>
      </c>
      <c r="C31" s="212">
        <v>153891.38999999996</v>
      </c>
      <c r="D31" s="213" t="s">
        <v>32</v>
      </c>
      <c r="E31" s="214"/>
      <c r="F31" s="215">
        <v>0</v>
      </c>
      <c r="G31" s="213" t="s">
        <v>32</v>
      </c>
      <c r="H31" s="214"/>
      <c r="I31" s="215">
        <v>0</v>
      </c>
      <c r="J31" s="213" t="s">
        <v>32</v>
      </c>
      <c r="K31" s="214"/>
      <c r="L31" s="215">
        <v>0</v>
      </c>
      <c r="M31" s="213" t="s">
        <v>32</v>
      </c>
      <c r="N31" s="214"/>
      <c r="O31" s="215">
        <v>0</v>
      </c>
      <c r="P31" s="213" t="s">
        <v>32</v>
      </c>
      <c r="Q31" s="216"/>
      <c r="R31" s="217">
        <v>53861.75</v>
      </c>
      <c r="S31" s="213" t="s">
        <v>32</v>
      </c>
      <c r="T31" s="213"/>
      <c r="U31" s="218">
        <v>0</v>
      </c>
      <c r="V31" s="213" t="s">
        <v>32</v>
      </c>
      <c r="W31" s="214"/>
      <c r="X31" s="218">
        <v>0</v>
      </c>
      <c r="Y31" s="213" t="s">
        <v>32</v>
      </c>
      <c r="Z31" s="214"/>
      <c r="AA31" s="218">
        <v>0</v>
      </c>
      <c r="AB31" s="213" t="s">
        <v>32</v>
      </c>
      <c r="AC31" s="214"/>
      <c r="AD31" s="218">
        <v>0</v>
      </c>
      <c r="AE31" s="213" t="s">
        <v>32</v>
      </c>
      <c r="AF31" s="216"/>
      <c r="AG31" s="212">
        <v>0</v>
      </c>
      <c r="AH31" s="213" t="s">
        <v>32</v>
      </c>
      <c r="AI31" s="214"/>
      <c r="AJ31" s="212">
        <v>67198.916437000007</v>
      </c>
      <c r="AK31" s="213" t="s">
        <v>32</v>
      </c>
      <c r="AL31" s="214"/>
      <c r="AM31" s="212">
        <v>0</v>
      </c>
      <c r="AN31" s="213" t="s">
        <v>32</v>
      </c>
      <c r="AO31" s="214"/>
      <c r="AP31" s="212">
        <v>0.48188799999999998</v>
      </c>
      <c r="AQ31" s="213" t="s">
        <v>32</v>
      </c>
      <c r="AR31" s="214"/>
      <c r="AS31" s="219">
        <v>11057.85</v>
      </c>
      <c r="AT31" s="213" t="s">
        <v>32</v>
      </c>
      <c r="AU31" s="214"/>
    </row>
    <row r="33" spans="42:47" x14ac:dyDescent="0.3">
      <c r="AP33" s="220"/>
      <c r="AQ33" s="220"/>
      <c r="AR33" s="220"/>
      <c r="AS33" s="160" t="s">
        <v>52</v>
      </c>
      <c r="AT33" s="160"/>
      <c r="AU33" s="160"/>
    </row>
    <row r="34" spans="42:47" x14ac:dyDescent="0.3">
      <c r="AP34" s="220"/>
      <c r="AQ34" s="220"/>
      <c r="AR34" s="220"/>
      <c r="AS34" s="160"/>
      <c r="AT34" s="160"/>
      <c r="AU34" s="160"/>
    </row>
    <row r="35" spans="42:47" x14ac:dyDescent="0.3">
      <c r="AP35" s="220"/>
      <c r="AQ35" s="220"/>
      <c r="AR35" s="220"/>
      <c r="AS35" s="160"/>
      <c r="AT35" s="160"/>
      <c r="AU35" s="160"/>
    </row>
    <row r="36" spans="42:47" x14ac:dyDescent="0.3">
      <c r="AP36" s="220"/>
      <c r="AQ36" s="220"/>
      <c r="AR36" s="220"/>
      <c r="AS36" s="160"/>
      <c r="AT36" s="160"/>
      <c r="AU36" s="160"/>
    </row>
    <row r="37" spans="42:47" x14ac:dyDescent="0.3">
      <c r="AS37" s="221"/>
      <c r="AT37" s="221"/>
      <c r="AU37" s="221"/>
    </row>
    <row r="38" spans="42:47" x14ac:dyDescent="0.3">
      <c r="AS38" s="220"/>
      <c r="AT38" s="220"/>
      <c r="AU38" s="220"/>
    </row>
    <row r="39" spans="42:47" x14ac:dyDescent="0.3">
      <c r="AS39" s="220"/>
      <c r="AT39" s="220"/>
      <c r="AU39" s="220"/>
    </row>
    <row r="40" spans="42:47" x14ac:dyDescent="0.3">
      <c r="AS40" s="220"/>
      <c r="AT40" s="220"/>
      <c r="AU40" s="220"/>
    </row>
    <row r="41" spans="42:47" x14ac:dyDescent="0.3">
      <c r="AS41" s="220"/>
      <c r="AT41" s="220"/>
      <c r="AU41" s="220"/>
    </row>
    <row r="42" spans="42:47" x14ac:dyDescent="0.3">
      <c r="AS42" s="220"/>
      <c r="AT42" s="220"/>
      <c r="AU42" s="220"/>
    </row>
  </sheetData>
  <mergeCells count="79">
    <mergeCell ref="AK31:AL31"/>
    <mergeCell ref="AN31:AO31"/>
    <mergeCell ref="AQ31:AR31"/>
    <mergeCell ref="AT31:AU31"/>
    <mergeCell ref="AS33:AU36"/>
    <mergeCell ref="S31:T31"/>
    <mergeCell ref="V31:W31"/>
    <mergeCell ref="Y31:Z31"/>
    <mergeCell ref="AB31:AC31"/>
    <mergeCell ref="AE31:AF31"/>
    <mergeCell ref="AH31:AI31"/>
    <mergeCell ref="AH30:AI30"/>
    <mergeCell ref="AK30:AL30"/>
    <mergeCell ref="AN30:AO30"/>
    <mergeCell ref="AQ30:AR30"/>
    <mergeCell ref="AT30:AU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E30:AF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T9:T10"/>
    <mergeCell ref="U9:W9"/>
    <mergeCell ref="X9:Z9"/>
    <mergeCell ref="AA9:AC9"/>
    <mergeCell ref="AD9:AF9"/>
    <mergeCell ref="A11:A23"/>
    <mergeCell ref="D23:E23"/>
    <mergeCell ref="G23:H23"/>
    <mergeCell ref="J23:K23"/>
    <mergeCell ref="M23:N23"/>
    <mergeCell ref="D9:D10"/>
    <mergeCell ref="E9:E10"/>
    <mergeCell ref="F9:H9"/>
    <mergeCell ref="I9:K9"/>
    <mergeCell ref="L9:N9"/>
    <mergeCell ref="O9:Q9"/>
    <mergeCell ref="R7:AF7"/>
    <mergeCell ref="AG7:AI9"/>
    <mergeCell ref="AJ7:AL9"/>
    <mergeCell ref="AM7:AO9"/>
    <mergeCell ref="AP7:AR9"/>
    <mergeCell ref="AS7:AU9"/>
    <mergeCell ref="R8:T8"/>
    <mergeCell ref="U8:AF8"/>
    <mergeCell ref="R9:R10"/>
    <mergeCell ref="S9:S10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workbookViewId="0">
      <pane xSplit="2" ySplit="10" topLeftCell="C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2.21875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3.6640625" customWidth="1"/>
    <col min="19" max="19" width="7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1.6640625" customWidth="1"/>
    <col min="34" max="35" width="9.33203125" customWidth="1"/>
    <col min="36" max="36" width="11.6640625" customWidth="1"/>
    <col min="37" max="38" width="9.33203125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7" ht="15" thickBot="1" x14ac:dyDescent="0.35">
      <c r="C1" s="69" t="s">
        <v>20</v>
      </c>
      <c r="D1" s="69"/>
      <c r="E1" s="70" t="s">
        <v>33</v>
      </c>
      <c r="F1" s="70"/>
      <c r="G1" s="70"/>
    </row>
    <row r="2" spans="1:47" x14ac:dyDescent="0.3">
      <c r="C2" s="9" t="s">
        <v>21</v>
      </c>
      <c r="D2" s="9"/>
      <c r="E2" s="9"/>
      <c r="F2" s="9"/>
    </row>
    <row r="3" spans="1:47" x14ac:dyDescent="0.3">
      <c r="C3" s="9" t="s">
        <v>22</v>
      </c>
      <c r="D3" s="9"/>
      <c r="E3" s="9"/>
      <c r="F3" s="9"/>
      <c r="N3" s="90"/>
      <c r="O3" s="90"/>
      <c r="P3" s="90"/>
    </row>
    <row r="5" spans="1:47" ht="15" thickBot="1" x14ac:dyDescent="0.35">
      <c r="C5" s="69" t="s">
        <v>23</v>
      </c>
      <c r="D5" s="69"/>
      <c r="E5" s="70" t="s">
        <v>64</v>
      </c>
      <c r="F5" s="70"/>
      <c r="G5" s="70"/>
      <c r="H5" s="10"/>
      <c r="I5" s="10"/>
    </row>
    <row r="6" spans="1:47" ht="15" thickBot="1" x14ac:dyDescent="0.35"/>
    <row r="7" spans="1:47" ht="14.4" customHeight="1" x14ac:dyDescent="0.3">
      <c r="B7" s="266" t="s">
        <v>0</v>
      </c>
      <c r="C7" s="91" t="s">
        <v>1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71" t="s">
        <v>27</v>
      </c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3"/>
      <c r="AG7" s="267" t="s">
        <v>47</v>
      </c>
      <c r="AH7" s="61"/>
      <c r="AI7" s="77"/>
      <c r="AJ7" s="267" t="s">
        <v>48</v>
      </c>
      <c r="AK7" s="61"/>
      <c r="AL7" s="77"/>
      <c r="AM7" s="76" t="s">
        <v>37</v>
      </c>
      <c r="AN7" s="82"/>
      <c r="AO7" s="83"/>
      <c r="AP7" s="76" t="s">
        <v>49</v>
      </c>
      <c r="AQ7" s="82"/>
      <c r="AR7" s="83"/>
      <c r="AS7" s="60" t="s">
        <v>50</v>
      </c>
      <c r="AT7" s="61"/>
      <c r="AU7" s="62"/>
    </row>
    <row r="8" spans="1:47" x14ac:dyDescent="0.3">
      <c r="B8" s="97"/>
      <c r="C8" s="268" t="s">
        <v>2</v>
      </c>
      <c r="D8" s="165"/>
      <c r="E8" s="165"/>
      <c r="F8" s="165"/>
      <c r="G8" s="165" t="s">
        <v>3</v>
      </c>
      <c r="H8" s="165"/>
      <c r="I8" s="165"/>
      <c r="J8" s="165"/>
      <c r="K8" s="165"/>
      <c r="L8" s="165"/>
      <c r="M8" s="165"/>
      <c r="N8" s="165"/>
      <c r="O8" s="165"/>
      <c r="P8" s="165"/>
      <c r="Q8" s="269"/>
      <c r="R8" s="270" t="s">
        <v>2</v>
      </c>
      <c r="S8" s="271"/>
      <c r="T8" s="272"/>
      <c r="U8" s="273" t="s">
        <v>3</v>
      </c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4"/>
      <c r="AG8" s="78"/>
      <c r="AH8" s="64"/>
      <c r="AI8" s="79"/>
      <c r="AJ8" s="78"/>
      <c r="AK8" s="64"/>
      <c r="AL8" s="79"/>
      <c r="AM8" s="84"/>
      <c r="AN8" s="85"/>
      <c r="AO8" s="86"/>
      <c r="AP8" s="84"/>
      <c r="AQ8" s="85"/>
      <c r="AR8" s="86"/>
      <c r="AS8" s="63"/>
      <c r="AT8" s="64"/>
      <c r="AU8" s="65"/>
    </row>
    <row r="9" spans="1:47" ht="14.4" customHeight="1" x14ac:dyDescent="0.3">
      <c r="B9" s="97"/>
      <c r="C9" s="268" t="s">
        <v>28</v>
      </c>
      <c r="D9" s="275" t="s">
        <v>4</v>
      </c>
      <c r="E9" s="165" t="s">
        <v>5</v>
      </c>
      <c r="F9" s="273" t="s">
        <v>6</v>
      </c>
      <c r="G9" s="271"/>
      <c r="H9" s="272"/>
      <c r="I9" s="273" t="s">
        <v>24</v>
      </c>
      <c r="J9" s="271"/>
      <c r="K9" s="272"/>
      <c r="L9" s="273" t="s">
        <v>25</v>
      </c>
      <c r="M9" s="271"/>
      <c r="N9" s="272"/>
      <c r="O9" s="273" t="s">
        <v>26</v>
      </c>
      <c r="P9" s="271"/>
      <c r="Q9" s="274"/>
      <c r="R9" s="276" t="s">
        <v>28</v>
      </c>
      <c r="S9" s="277" t="s">
        <v>29</v>
      </c>
      <c r="T9" s="278" t="s">
        <v>5</v>
      </c>
      <c r="U9" s="273" t="s">
        <v>6</v>
      </c>
      <c r="V9" s="271"/>
      <c r="W9" s="272"/>
      <c r="X9" s="273" t="s">
        <v>24</v>
      </c>
      <c r="Y9" s="271"/>
      <c r="Z9" s="272"/>
      <c r="AA9" s="273" t="s">
        <v>25</v>
      </c>
      <c r="AB9" s="271"/>
      <c r="AC9" s="272"/>
      <c r="AD9" s="273" t="s">
        <v>26</v>
      </c>
      <c r="AE9" s="271"/>
      <c r="AF9" s="274"/>
      <c r="AG9" s="80"/>
      <c r="AH9" s="67"/>
      <c r="AI9" s="81"/>
      <c r="AJ9" s="80"/>
      <c r="AK9" s="67"/>
      <c r="AL9" s="81"/>
      <c r="AM9" s="87"/>
      <c r="AN9" s="88"/>
      <c r="AO9" s="89"/>
      <c r="AP9" s="87"/>
      <c r="AQ9" s="88"/>
      <c r="AR9" s="89"/>
      <c r="AS9" s="66"/>
      <c r="AT9" s="67"/>
      <c r="AU9" s="68"/>
    </row>
    <row r="10" spans="1:47" ht="27" customHeight="1" x14ac:dyDescent="0.3">
      <c r="B10" s="97"/>
      <c r="C10" s="268"/>
      <c r="D10" s="94"/>
      <c r="E10" s="165"/>
      <c r="F10" s="165" t="s">
        <v>28</v>
      </c>
      <c r="G10" s="176" t="s">
        <v>4</v>
      </c>
      <c r="H10" s="177" t="s">
        <v>5</v>
      </c>
      <c r="I10" s="165" t="s">
        <v>28</v>
      </c>
      <c r="J10" s="176" t="s">
        <v>4</v>
      </c>
      <c r="K10" s="177" t="s">
        <v>5</v>
      </c>
      <c r="L10" s="165" t="s">
        <v>28</v>
      </c>
      <c r="M10" s="176" t="s">
        <v>4</v>
      </c>
      <c r="N10" s="177" t="s">
        <v>5</v>
      </c>
      <c r="O10" s="165" t="s">
        <v>28</v>
      </c>
      <c r="P10" s="176" t="s">
        <v>4</v>
      </c>
      <c r="Q10" s="178" t="s">
        <v>5</v>
      </c>
      <c r="R10" s="74"/>
      <c r="S10" s="75"/>
      <c r="T10" s="98"/>
      <c r="U10" s="179" t="s">
        <v>28</v>
      </c>
      <c r="V10" s="180" t="s">
        <v>29</v>
      </c>
      <c r="W10" s="181" t="s">
        <v>5</v>
      </c>
      <c r="X10" s="179" t="s">
        <v>28</v>
      </c>
      <c r="Y10" s="180" t="s">
        <v>29</v>
      </c>
      <c r="Z10" s="181" t="s">
        <v>5</v>
      </c>
      <c r="AA10" s="179" t="s">
        <v>28</v>
      </c>
      <c r="AB10" s="180" t="s">
        <v>29</v>
      </c>
      <c r="AC10" s="181" t="s">
        <v>5</v>
      </c>
      <c r="AD10" s="179" t="s">
        <v>28</v>
      </c>
      <c r="AE10" s="180" t="s">
        <v>29</v>
      </c>
      <c r="AF10" s="182" t="s">
        <v>5</v>
      </c>
      <c r="AG10" s="183" t="s">
        <v>28</v>
      </c>
      <c r="AH10" s="184" t="s">
        <v>30</v>
      </c>
      <c r="AI10" s="185" t="s">
        <v>5</v>
      </c>
      <c r="AJ10" s="183" t="s">
        <v>28</v>
      </c>
      <c r="AK10" s="184" t="s">
        <v>30</v>
      </c>
      <c r="AL10" s="185" t="s">
        <v>5</v>
      </c>
      <c r="AM10" s="183" t="s">
        <v>28</v>
      </c>
      <c r="AN10" s="184" t="s">
        <v>30</v>
      </c>
      <c r="AO10" s="185" t="s">
        <v>5</v>
      </c>
      <c r="AP10" s="183" t="s">
        <v>28</v>
      </c>
      <c r="AQ10" s="184" t="s">
        <v>30</v>
      </c>
      <c r="AR10" s="185" t="s">
        <v>5</v>
      </c>
      <c r="AS10" s="186" t="s">
        <v>28</v>
      </c>
      <c r="AT10" s="187" t="s">
        <v>31</v>
      </c>
      <c r="AU10" s="188" t="s">
        <v>51</v>
      </c>
    </row>
    <row r="11" spans="1:47" ht="14.4" customHeight="1" x14ac:dyDescent="0.3">
      <c r="A11" s="279">
        <v>2015</v>
      </c>
      <c r="B11" s="190" t="s">
        <v>7</v>
      </c>
      <c r="C11" s="24">
        <v>5502</v>
      </c>
      <c r="D11" s="191">
        <v>1048</v>
      </c>
      <c r="E11" s="11">
        <v>5.25</v>
      </c>
      <c r="F11" s="16">
        <v>0</v>
      </c>
      <c r="G11" s="13"/>
      <c r="H11" s="11"/>
      <c r="I11" s="16">
        <v>0</v>
      </c>
      <c r="J11" s="13"/>
      <c r="K11" s="11"/>
      <c r="L11" s="16">
        <v>0</v>
      </c>
      <c r="M11" s="13"/>
      <c r="N11" s="11"/>
      <c r="O11" s="16">
        <v>0</v>
      </c>
      <c r="P11" s="13"/>
      <c r="Q11" s="12"/>
      <c r="R11" s="14">
        <v>5502</v>
      </c>
      <c r="S11" s="191">
        <v>1048</v>
      </c>
      <c r="T11" s="11">
        <v>5.25</v>
      </c>
      <c r="U11" s="15">
        <v>0</v>
      </c>
      <c r="V11" s="13"/>
      <c r="W11" s="11"/>
      <c r="X11" s="15">
        <v>0</v>
      </c>
      <c r="Y11" s="13"/>
      <c r="Z11" s="11"/>
      <c r="AA11" s="15">
        <v>0</v>
      </c>
      <c r="AB11" s="13"/>
      <c r="AC11" s="11"/>
      <c r="AD11" s="16">
        <v>0</v>
      </c>
      <c r="AE11" s="13"/>
      <c r="AF11" s="12"/>
      <c r="AG11" s="14">
        <v>1326.3752999999999</v>
      </c>
      <c r="AH11" s="228">
        <v>78740</v>
      </c>
      <c r="AI11" s="224">
        <v>1.6844999999999999E-2</v>
      </c>
      <c r="AJ11" s="14">
        <v>711.64918800000009</v>
      </c>
      <c r="AK11" s="33">
        <v>144556</v>
      </c>
      <c r="AL11" s="224">
        <v>4.9230000000000003E-3</v>
      </c>
      <c r="AM11" s="14">
        <v>0</v>
      </c>
      <c r="AN11" s="33">
        <v>0</v>
      </c>
      <c r="AO11" s="224">
        <v>1.6844999999999999E-2</v>
      </c>
      <c r="AP11" s="14">
        <v>0</v>
      </c>
      <c r="AQ11" s="33">
        <v>0</v>
      </c>
      <c r="AR11" s="224">
        <v>7.0340000000000003E-3</v>
      </c>
      <c r="AS11" s="14">
        <v>48.92</v>
      </c>
      <c r="AT11" s="33">
        <v>18</v>
      </c>
      <c r="AU11" s="12">
        <v>2.7177777777777781</v>
      </c>
    </row>
    <row r="12" spans="1:47" x14ac:dyDescent="0.3">
      <c r="A12" s="95"/>
      <c r="B12" s="22" t="s">
        <v>8</v>
      </c>
      <c r="C12" s="24">
        <v>5475.75</v>
      </c>
      <c r="D12" s="191">
        <v>1043</v>
      </c>
      <c r="E12" s="11">
        <v>5.25</v>
      </c>
      <c r="F12" s="16">
        <v>0</v>
      </c>
      <c r="G12" s="13"/>
      <c r="H12" s="11"/>
      <c r="I12" s="16">
        <v>0</v>
      </c>
      <c r="J12" s="13"/>
      <c r="K12" s="11"/>
      <c r="L12" s="16">
        <v>0</v>
      </c>
      <c r="M12" s="13"/>
      <c r="N12" s="11"/>
      <c r="O12" s="16">
        <v>0</v>
      </c>
      <c r="P12" s="13"/>
      <c r="Q12" s="12"/>
      <c r="R12" s="14">
        <v>5475.75</v>
      </c>
      <c r="S12" s="191">
        <v>1043</v>
      </c>
      <c r="T12" s="11">
        <v>5.25</v>
      </c>
      <c r="U12" s="15">
        <v>0</v>
      </c>
      <c r="V12" s="13"/>
      <c r="W12" s="11"/>
      <c r="X12" s="15">
        <v>0</v>
      </c>
      <c r="Y12" s="13"/>
      <c r="Z12" s="11"/>
      <c r="AA12" s="15">
        <v>0</v>
      </c>
      <c r="AB12" s="13"/>
      <c r="AC12" s="11"/>
      <c r="AD12" s="16">
        <v>0</v>
      </c>
      <c r="AE12" s="13"/>
      <c r="AF12" s="12"/>
      <c r="AG12" s="14">
        <v>1454.346765</v>
      </c>
      <c r="AH12" s="228">
        <v>86337</v>
      </c>
      <c r="AI12" s="224">
        <v>1.6844999999999999E-2</v>
      </c>
      <c r="AJ12" s="14">
        <v>774.01867500000003</v>
      </c>
      <c r="AK12" s="33">
        <v>157225</v>
      </c>
      <c r="AL12" s="224">
        <v>4.9230000000000003E-3</v>
      </c>
      <c r="AM12" s="14">
        <v>0</v>
      </c>
      <c r="AN12" s="33">
        <v>0</v>
      </c>
      <c r="AO12" s="224">
        <v>1.6844999999999999E-2</v>
      </c>
      <c r="AP12" s="14">
        <v>0</v>
      </c>
      <c r="AQ12" s="33">
        <v>0</v>
      </c>
      <c r="AR12" s="224">
        <v>7.0340000000000003E-3</v>
      </c>
      <c r="AS12" s="14">
        <v>48.92</v>
      </c>
      <c r="AT12" s="33">
        <v>18</v>
      </c>
      <c r="AU12" s="12">
        <v>2.7177777777777781</v>
      </c>
    </row>
    <row r="13" spans="1:47" x14ac:dyDescent="0.3">
      <c r="A13" s="95"/>
      <c r="B13" s="22" t="s">
        <v>9</v>
      </c>
      <c r="C13" s="24">
        <v>5433.75</v>
      </c>
      <c r="D13" s="191">
        <v>1035</v>
      </c>
      <c r="E13" s="11">
        <v>5.25</v>
      </c>
      <c r="F13" s="16">
        <v>0</v>
      </c>
      <c r="G13" s="13"/>
      <c r="H13" s="11"/>
      <c r="I13" s="16">
        <v>0</v>
      </c>
      <c r="J13" s="13"/>
      <c r="K13" s="11"/>
      <c r="L13" s="16">
        <v>0</v>
      </c>
      <c r="M13" s="13"/>
      <c r="N13" s="11"/>
      <c r="O13" s="16">
        <v>0</v>
      </c>
      <c r="P13" s="13"/>
      <c r="Q13" s="12"/>
      <c r="R13" s="14">
        <v>5433.75</v>
      </c>
      <c r="S13" s="191">
        <v>1035</v>
      </c>
      <c r="T13" s="11">
        <v>5.25</v>
      </c>
      <c r="U13" s="15">
        <v>0</v>
      </c>
      <c r="V13" s="13"/>
      <c r="W13" s="11"/>
      <c r="X13" s="15">
        <v>0</v>
      </c>
      <c r="Y13" s="13"/>
      <c r="Z13" s="11"/>
      <c r="AA13" s="15">
        <v>0</v>
      </c>
      <c r="AB13" s="13"/>
      <c r="AC13" s="11"/>
      <c r="AD13" s="16">
        <v>0</v>
      </c>
      <c r="AE13" s="13"/>
      <c r="AF13" s="12"/>
      <c r="AG13" s="14">
        <v>1270.5678149999999</v>
      </c>
      <c r="AH13" s="228">
        <v>75427</v>
      </c>
      <c r="AI13" s="224">
        <v>1.6844999999999999E-2</v>
      </c>
      <c r="AJ13" s="14">
        <v>686.404044</v>
      </c>
      <c r="AK13" s="33">
        <v>139428</v>
      </c>
      <c r="AL13" s="224">
        <v>4.9230000000000003E-3</v>
      </c>
      <c r="AM13" s="14">
        <v>0</v>
      </c>
      <c r="AN13" s="33">
        <v>0</v>
      </c>
      <c r="AO13" s="224">
        <v>1.6844999999999999E-2</v>
      </c>
      <c r="AP13" s="14">
        <v>0</v>
      </c>
      <c r="AQ13" s="33">
        <v>0</v>
      </c>
      <c r="AR13" s="224">
        <v>7.0340000000000003E-3</v>
      </c>
      <c r="AS13" s="14">
        <v>48.92</v>
      </c>
      <c r="AT13" s="33">
        <v>18</v>
      </c>
      <c r="AU13" s="12">
        <v>2.7177777777777781</v>
      </c>
    </row>
    <row r="14" spans="1:47" x14ac:dyDescent="0.3">
      <c r="A14" s="95"/>
      <c r="B14" s="22" t="s">
        <v>10</v>
      </c>
      <c r="C14" s="24">
        <v>5554.5</v>
      </c>
      <c r="D14" s="191">
        <v>1058</v>
      </c>
      <c r="E14" s="11">
        <v>5.25</v>
      </c>
      <c r="F14" s="16">
        <v>0</v>
      </c>
      <c r="G14" s="13"/>
      <c r="H14" s="11"/>
      <c r="I14" s="16">
        <v>0</v>
      </c>
      <c r="J14" s="13"/>
      <c r="K14" s="11"/>
      <c r="L14" s="16">
        <v>0</v>
      </c>
      <c r="M14" s="13"/>
      <c r="N14" s="11"/>
      <c r="O14" s="16">
        <v>0</v>
      </c>
      <c r="P14" s="13"/>
      <c r="Q14" s="12"/>
      <c r="R14" s="14">
        <v>5554.5</v>
      </c>
      <c r="S14" s="191">
        <v>1058</v>
      </c>
      <c r="T14" s="11">
        <v>5.25</v>
      </c>
      <c r="U14" s="15">
        <v>0</v>
      </c>
      <c r="V14" s="13"/>
      <c r="W14" s="11"/>
      <c r="X14" s="15">
        <v>0</v>
      </c>
      <c r="Y14" s="13"/>
      <c r="Z14" s="11"/>
      <c r="AA14" s="15">
        <v>0</v>
      </c>
      <c r="AB14" s="13"/>
      <c r="AC14" s="11"/>
      <c r="AD14" s="16">
        <v>0</v>
      </c>
      <c r="AE14" s="13"/>
      <c r="AF14" s="12"/>
      <c r="AG14" s="14">
        <v>1505.7071699999999</v>
      </c>
      <c r="AH14" s="228">
        <v>89386</v>
      </c>
      <c r="AI14" s="224">
        <v>1.6844999999999999E-2</v>
      </c>
      <c r="AJ14" s="14">
        <v>810.57687300000009</v>
      </c>
      <c r="AK14" s="33">
        <v>164651</v>
      </c>
      <c r="AL14" s="224">
        <v>4.9230000000000003E-3</v>
      </c>
      <c r="AM14" s="14">
        <v>0</v>
      </c>
      <c r="AN14" s="33">
        <v>0</v>
      </c>
      <c r="AO14" s="224">
        <v>1.6844999999999999E-2</v>
      </c>
      <c r="AP14" s="14">
        <v>0</v>
      </c>
      <c r="AQ14" s="33">
        <v>0</v>
      </c>
      <c r="AR14" s="224">
        <v>7.0340000000000003E-3</v>
      </c>
      <c r="AS14" s="14">
        <v>33.44</v>
      </c>
      <c r="AT14" s="33">
        <v>12</v>
      </c>
      <c r="AU14" s="12">
        <v>2.7866666666666666</v>
      </c>
    </row>
    <row r="15" spans="1:47" x14ac:dyDescent="0.3">
      <c r="A15" s="95"/>
      <c r="B15" s="22" t="s">
        <v>11</v>
      </c>
      <c r="C15" s="24">
        <v>5601.75</v>
      </c>
      <c r="D15" s="191">
        <v>1067</v>
      </c>
      <c r="E15" s="11">
        <v>5.25</v>
      </c>
      <c r="F15" s="16">
        <v>0</v>
      </c>
      <c r="G15" s="13"/>
      <c r="H15" s="11"/>
      <c r="I15" s="16">
        <v>0</v>
      </c>
      <c r="J15" s="13"/>
      <c r="K15" s="11"/>
      <c r="L15" s="16">
        <v>0</v>
      </c>
      <c r="M15" s="13"/>
      <c r="N15" s="11"/>
      <c r="O15" s="16">
        <v>0</v>
      </c>
      <c r="P15" s="13"/>
      <c r="Q15" s="12"/>
      <c r="R15" s="14">
        <v>5601.75</v>
      </c>
      <c r="S15" s="191">
        <v>1067</v>
      </c>
      <c r="T15" s="11">
        <v>5.25</v>
      </c>
      <c r="U15" s="15">
        <v>0</v>
      </c>
      <c r="V15" s="13"/>
      <c r="W15" s="11"/>
      <c r="X15" s="15">
        <v>0</v>
      </c>
      <c r="Y15" s="13"/>
      <c r="Z15" s="11"/>
      <c r="AA15" s="15">
        <v>0</v>
      </c>
      <c r="AB15" s="13"/>
      <c r="AC15" s="11"/>
      <c r="AD15" s="16">
        <v>0</v>
      </c>
      <c r="AE15" s="13"/>
      <c r="AF15" s="12"/>
      <c r="AG15" s="14">
        <v>1365.0682649999999</v>
      </c>
      <c r="AH15" s="228">
        <v>81037</v>
      </c>
      <c r="AI15" s="224">
        <v>1.6844999999999999E-2</v>
      </c>
      <c r="AJ15" s="14">
        <v>770.86303200000009</v>
      </c>
      <c r="AK15" s="33">
        <v>156584</v>
      </c>
      <c r="AL15" s="224">
        <v>4.9230000000000003E-3</v>
      </c>
      <c r="AM15" s="14">
        <v>0</v>
      </c>
      <c r="AN15" s="33">
        <v>0</v>
      </c>
      <c r="AO15" s="224">
        <v>1.6844999999999999E-2</v>
      </c>
      <c r="AP15" s="14">
        <v>0</v>
      </c>
      <c r="AQ15" s="33">
        <v>0</v>
      </c>
      <c r="AR15" s="224">
        <v>7.0340000000000003E-3</v>
      </c>
      <c r="AS15" s="14">
        <v>33.44</v>
      </c>
      <c r="AT15" s="33">
        <v>12</v>
      </c>
      <c r="AU15" s="12">
        <v>2.7866666666666666</v>
      </c>
    </row>
    <row r="16" spans="1:47" x14ac:dyDescent="0.3">
      <c r="A16" s="95"/>
      <c r="B16" s="22" t="s">
        <v>12</v>
      </c>
      <c r="C16" s="24">
        <v>5638.5</v>
      </c>
      <c r="D16" s="191">
        <v>1074</v>
      </c>
      <c r="E16" s="11">
        <v>5.25</v>
      </c>
      <c r="F16" s="16">
        <v>0</v>
      </c>
      <c r="G16" s="13"/>
      <c r="H16" s="11"/>
      <c r="I16" s="16">
        <v>0</v>
      </c>
      <c r="J16" s="13"/>
      <c r="K16" s="11"/>
      <c r="L16" s="16">
        <v>0</v>
      </c>
      <c r="M16" s="13"/>
      <c r="N16" s="11"/>
      <c r="O16" s="16">
        <v>0</v>
      </c>
      <c r="P16" s="13"/>
      <c r="Q16" s="12"/>
      <c r="R16" s="14">
        <v>5638.5</v>
      </c>
      <c r="S16" s="191">
        <v>1074</v>
      </c>
      <c r="T16" s="11">
        <v>5.25</v>
      </c>
      <c r="U16" s="15">
        <v>0</v>
      </c>
      <c r="V16" s="13"/>
      <c r="W16" s="11"/>
      <c r="X16" s="15">
        <v>0</v>
      </c>
      <c r="Y16" s="13"/>
      <c r="Z16" s="11"/>
      <c r="AA16" s="15">
        <v>0</v>
      </c>
      <c r="AB16" s="13"/>
      <c r="AC16" s="11"/>
      <c r="AD16" s="16">
        <v>0</v>
      </c>
      <c r="AE16" s="13"/>
      <c r="AF16" s="12"/>
      <c r="AG16" s="14">
        <v>1332.9448499999999</v>
      </c>
      <c r="AH16" s="228">
        <v>79130</v>
      </c>
      <c r="AI16" s="224">
        <v>1.6844999999999999E-2</v>
      </c>
      <c r="AJ16" s="14">
        <v>814.87465200000008</v>
      </c>
      <c r="AK16" s="33">
        <v>165524</v>
      </c>
      <c r="AL16" s="224">
        <v>4.9230000000000003E-3</v>
      </c>
      <c r="AM16" s="14">
        <v>0</v>
      </c>
      <c r="AN16" s="33">
        <v>0</v>
      </c>
      <c r="AO16" s="224">
        <v>1.6844999999999999E-2</v>
      </c>
      <c r="AP16" s="14">
        <v>0</v>
      </c>
      <c r="AQ16" s="33">
        <v>0</v>
      </c>
      <c r="AR16" s="224">
        <v>7.0340000000000003E-3</v>
      </c>
      <c r="AS16" s="14">
        <v>33.44</v>
      </c>
      <c r="AT16" s="33">
        <v>12</v>
      </c>
      <c r="AU16" s="12">
        <v>2.7866666666666666</v>
      </c>
    </row>
    <row r="17" spans="1:47" x14ac:dyDescent="0.3">
      <c r="A17" s="95"/>
      <c r="B17" s="22" t="s">
        <v>13</v>
      </c>
      <c r="C17" s="24">
        <v>5622.75</v>
      </c>
      <c r="D17" s="196">
        <v>1071</v>
      </c>
      <c r="E17" s="11">
        <v>5.25</v>
      </c>
      <c r="F17" s="16">
        <v>0</v>
      </c>
      <c r="G17" s="13"/>
      <c r="H17" s="11"/>
      <c r="I17" s="16">
        <v>0</v>
      </c>
      <c r="J17" s="13"/>
      <c r="K17" s="11"/>
      <c r="L17" s="16">
        <v>0</v>
      </c>
      <c r="M17" s="13"/>
      <c r="N17" s="11"/>
      <c r="O17" s="16">
        <v>0</v>
      </c>
      <c r="P17" s="13"/>
      <c r="Q17" s="12"/>
      <c r="R17" s="14">
        <v>5622.75</v>
      </c>
      <c r="S17" s="196">
        <v>1071</v>
      </c>
      <c r="T17" s="11">
        <v>5.25</v>
      </c>
      <c r="U17" s="15">
        <v>0</v>
      </c>
      <c r="V17" s="13"/>
      <c r="W17" s="11"/>
      <c r="X17" s="15">
        <v>0</v>
      </c>
      <c r="Y17" s="13"/>
      <c r="Z17" s="11"/>
      <c r="AA17" s="15">
        <v>0</v>
      </c>
      <c r="AB17" s="13"/>
      <c r="AC17" s="11"/>
      <c r="AD17" s="16">
        <v>0</v>
      </c>
      <c r="AE17" s="13"/>
      <c r="AF17" s="12"/>
      <c r="AG17" s="14">
        <v>1254.25</v>
      </c>
      <c r="AH17" s="228">
        <v>74459</v>
      </c>
      <c r="AI17" s="224">
        <v>1.6844999999999999E-2</v>
      </c>
      <c r="AJ17" s="14">
        <v>700.23275100000001</v>
      </c>
      <c r="AK17" s="33">
        <v>142237</v>
      </c>
      <c r="AL17" s="224">
        <v>4.9230000000000003E-3</v>
      </c>
      <c r="AM17" s="16">
        <v>0</v>
      </c>
      <c r="AN17" s="33">
        <v>0</v>
      </c>
      <c r="AO17" s="224">
        <v>1.6844999999999999E-2</v>
      </c>
      <c r="AP17" s="14">
        <v>0</v>
      </c>
      <c r="AQ17" s="33">
        <v>0</v>
      </c>
      <c r="AR17" s="224">
        <v>7.0340000000000003E-3</v>
      </c>
      <c r="AS17" s="14">
        <v>33.44</v>
      </c>
      <c r="AT17" s="33">
        <v>12</v>
      </c>
      <c r="AU17" s="12">
        <v>2.7866666666666666</v>
      </c>
    </row>
    <row r="18" spans="1:47" x14ac:dyDescent="0.3">
      <c r="A18" s="95"/>
      <c r="B18" s="22" t="s">
        <v>14</v>
      </c>
      <c r="C18" s="24">
        <v>6158.25</v>
      </c>
      <c r="D18" s="196">
        <v>1071</v>
      </c>
      <c r="E18" s="11">
        <v>5.75</v>
      </c>
      <c r="F18" s="16">
        <v>0</v>
      </c>
      <c r="G18" s="13"/>
      <c r="H18" s="11"/>
      <c r="I18" s="16">
        <v>0</v>
      </c>
      <c r="J18" s="13"/>
      <c r="K18" s="11"/>
      <c r="L18" s="16">
        <v>0</v>
      </c>
      <c r="M18" s="13"/>
      <c r="N18" s="11"/>
      <c r="O18" s="16">
        <v>0</v>
      </c>
      <c r="P18" s="13"/>
      <c r="Q18" s="12"/>
      <c r="R18" s="14">
        <v>6158.25</v>
      </c>
      <c r="S18" s="196">
        <v>1071</v>
      </c>
      <c r="T18" s="11">
        <v>5.75</v>
      </c>
      <c r="U18" s="15">
        <v>0</v>
      </c>
      <c r="V18" s="13"/>
      <c r="W18" s="11"/>
      <c r="X18" s="15">
        <v>0</v>
      </c>
      <c r="Y18" s="13"/>
      <c r="Z18" s="11"/>
      <c r="AA18" s="15">
        <v>0</v>
      </c>
      <c r="AB18" s="13"/>
      <c r="AC18" s="11"/>
      <c r="AD18" s="16">
        <v>0</v>
      </c>
      <c r="AE18" s="13"/>
      <c r="AF18" s="12"/>
      <c r="AG18" s="14">
        <v>1502.95</v>
      </c>
      <c r="AH18" s="228">
        <v>89223</v>
      </c>
      <c r="AI18" s="224">
        <v>1.6844999999999999E-2</v>
      </c>
      <c r="AJ18" s="14">
        <v>473.25714900000003</v>
      </c>
      <c r="AK18" s="33">
        <v>168359</v>
      </c>
      <c r="AL18" s="224">
        <v>2.8110000000000001E-3</v>
      </c>
      <c r="AM18" s="16">
        <v>0</v>
      </c>
      <c r="AN18" s="33">
        <v>0</v>
      </c>
      <c r="AO18" s="224">
        <v>1.6844999999999999E-2</v>
      </c>
      <c r="AP18" s="14">
        <v>0</v>
      </c>
      <c r="AQ18" s="33">
        <v>0</v>
      </c>
      <c r="AR18" s="224">
        <v>7.0340000000000003E-3</v>
      </c>
      <c r="AS18" s="14">
        <v>33.44</v>
      </c>
      <c r="AT18" s="33">
        <v>12</v>
      </c>
      <c r="AU18" s="12">
        <v>2.7866666666666666</v>
      </c>
    </row>
    <row r="19" spans="1:47" x14ac:dyDescent="0.3">
      <c r="A19" s="95"/>
      <c r="B19" s="22" t="s">
        <v>15</v>
      </c>
      <c r="C19" s="24">
        <v>6118</v>
      </c>
      <c r="D19" s="196">
        <v>1064</v>
      </c>
      <c r="E19" s="11">
        <v>5.75</v>
      </c>
      <c r="F19" s="16">
        <v>0</v>
      </c>
      <c r="G19" s="13"/>
      <c r="H19" s="11"/>
      <c r="I19" s="16">
        <v>0</v>
      </c>
      <c r="J19" s="13"/>
      <c r="K19" s="11"/>
      <c r="L19" s="16">
        <v>0</v>
      </c>
      <c r="M19" s="13"/>
      <c r="N19" s="11"/>
      <c r="O19" s="16">
        <v>0</v>
      </c>
      <c r="P19" s="13"/>
      <c r="Q19" s="12"/>
      <c r="R19" s="14">
        <v>6118</v>
      </c>
      <c r="S19" s="196">
        <v>1064</v>
      </c>
      <c r="T19" s="11">
        <v>5.75</v>
      </c>
      <c r="U19" s="15">
        <v>0</v>
      </c>
      <c r="V19" s="13"/>
      <c r="W19" s="11"/>
      <c r="X19" s="15">
        <v>0</v>
      </c>
      <c r="Y19" s="13"/>
      <c r="Z19" s="11"/>
      <c r="AA19" s="15">
        <v>0</v>
      </c>
      <c r="AB19" s="13"/>
      <c r="AC19" s="11"/>
      <c r="AD19" s="16">
        <v>0</v>
      </c>
      <c r="AE19" s="13"/>
      <c r="AF19" s="12"/>
      <c r="AG19" s="14">
        <v>1446.13</v>
      </c>
      <c r="AH19" s="228">
        <v>85849</v>
      </c>
      <c r="AI19" s="224">
        <v>1.6844999999999999E-2</v>
      </c>
      <c r="AJ19" s="14">
        <v>477.13914</v>
      </c>
      <c r="AK19" s="33">
        <v>169740</v>
      </c>
      <c r="AL19" s="224">
        <v>2.8110000000000001E-3</v>
      </c>
      <c r="AM19" s="16">
        <v>0</v>
      </c>
      <c r="AN19" s="33">
        <v>0</v>
      </c>
      <c r="AO19" s="224">
        <v>1.6844999999999999E-2</v>
      </c>
      <c r="AP19" s="14">
        <v>0</v>
      </c>
      <c r="AQ19" s="33">
        <v>0</v>
      </c>
      <c r="AR19" s="224">
        <v>7.0340000000000003E-3</v>
      </c>
      <c r="AS19" s="14">
        <v>33.44</v>
      </c>
      <c r="AT19" s="33">
        <v>12</v>
      </c>
      <c r="AU19" s="12">
        <v>2.7866666666666666</v>
      </c>
    </row>
    <row r="20" spans="1:47" x14ac:dyDescent="0.3">
      <c r="A20" s="95"/>
      <c r="B20" s="22" t="s">
        <v>16</v>
      </c>
      <c r="C20" s="24">
        <v>6060.5</v>
      </c>
      <c r="D20" s="196">
        <v>1054</v>
      </c>
      <c r="E20" s="11">
        <v>5.75</v>
      </c>
      <c r="F20" s="16">
        <v>0</v>
      </c>
      <c r="G20" s="13"/>
      <c r="H20" s="11"/>
      <c r="I20" s="16">
        <v>0</v>
      </c>
      <c r="J20" s="13"/>
      <c r="K20" s="11"/>
      <c r="L20" s="16">
        <v>0</v>
      </c>
      <c r="M20" s="13"/>
      <c r="N20" s="11"/>
      <c r="O20" s="16">
        <v>0</v>
      </c>
      <c r="P20" s="13"/>
      <c r="Q20" s="12"/>
      <c r="R20" s="14">
        <v>6060.5</v>
      </c>
      <c r="S20" s="196">
        <v>1054</v>
      </c>
      <c r="T20" s="11">
        <v>5.75</v>
      </c>
      <c r="U20" s="15">
        <v>0</v>
      </c>
      <c r="V20" s="13"/>
      <c r="W20" s="11"/>
      <c r="X20" s="15">
        <v>0</v>
      </c>
      <c r="Y20" s="13"/>
      <c r="Z20" s="11"/>
      <c r="AA20" s="15">
        <v>0</v>
      </c>
      <c r="AB20" s="13"/>
      <c r="AC20" s="11"/>
      <c r="AD20" s="16">
        <v>0</v>
      </c>
      <c r="AE20" s="13"/>
      <c r="AF20" s="12"/>
      <c r="AG20" s="14">
        <v>1418.26</v>
      </c>
      <c r="AH20" s="228">
        <v>84195</v>
      </c>
      <c r="AI20" s="224">
        <v>1.6844999999999999E-2</v>
      </c>
      <c r="AJ20" s="14">
        <v>458.29981800000002</v>
      </c>
      <c r="AK20" s="33">
        <v>163038</v>
      </c>
      <c r="AL20" s="224">
        <v>2.8110000000000001E-3</v>
      </c>
      <c r="AM20" s="16">
        <v>0</v>
      </c>
      <c r="AN20" s="33">
        <v>0</v>
      </c>
      <c r="AO20" s="224">
        <v>1.6844999999999999E-2</v>
      </c>
      <c r="AP20" s="14">
        <v>0</v>
      </c>
      <c r="AQ20" s="33">
        <v>0</v>
      </c>
      <c r="AR20" s="224">
        <v>7.0340000000000003E-3</v>
      </c>
      <c r="AS20" s="14">
        <v>33.44</v>
      </c>
      <c r="AT20" s="33">
        <v>12</v>
      </c>
      <c r="AU20" s="12">
        <v>2.7866666666666666</v>
      </c>
    </row>
    <row r="21" spans="1:47" x14ac:dyDescent="0.3">
      <c r="A21" s="95"/>
      <c r="B21" s="22" t="s">
        <v>17</v>
      </c>
      <c r="C21" s="24">
        <v>6089.25</v>
      </c>
      <c r="D21" s="196">
        <v>1059</v>
      </c>
      <c r="E21" s="11">
        <v>5.75</v>
      </c>
      <c r="F21" s="16">
        <v>0</v>
      </c>
      <c r="G21" s="13"/>
      <c r="H21" s="11"/>
      <c r="I21" s="16">
        <v>0</v>
      </c>
      <c r="J21" s="13"/>
      <c r="K21" s="11"/>
      <c r="L21" s="16">
        <v>0</v>
      </c>
      <c r="M21" s="13"/>
      <c r="N21" s="11"/>
      <c r="O21" s="16">
        <v>0</v>
      </c>
      <c r="P21" s="13"/>
      <c r="Q21" s="12"/>
      <c r="R21" s="14">
        <v>6089.25</v>
      </c>
      <c r="S21" s="196">
        <v>1059</v>
      </c>
      <c r="T21" s="11">
        <v>5.75</v>
      </c>
      <c r="U21" s="15">
        <v>0</v>
      </c>
      <c r="V21" s="13"/>
      <c r="W21" s="11"/>
      <c r="X21" s="15">
        <v>0</v>
      </c>
      <c r="Y21" s="13"/>
      <c r="Z21" s="11"/>
      <c r="AA21" s="15">
        <v>0</v>
      </c>
      <c r="AB21" s="13"/>
      <c r="AC21" s="11"/>
      <c r="AD21" s="16">
        <v>0</v>
      </c>
      <c r="AE21" s="13"/>
      <c r="AF21" s="12"/>
      <c r="AG21" s="14">
        <v>1342.34</v>
      </c>
      <c r="AH21" s="228">
        <v>79688</v>
      </c>
      <c r="AI21" s="224">
        <v>1.6844999999999999E-2</v>
      </c>
      <c r="AJ21" s="14">
        <v>486.26926800000001</v>
      </c>
      <c r="AK21" s="33">
        <v>172988</v>
      </c>
      <c r="AL21" s="224">
        <v>2.8110000000000001E-3</v>
      </c>
      <c r="AM21" s="16">
        <v>0</v>
      </c>
      <c r="AN21" s="33">
        <v>0</v>
      </c>
      <c r="AO21" s="224">
        <v>1.6844999999999999E-2</v>
      </c>
      <c r="AP21" s="14">
        <v>0</v>
      </c>
      <c r="AQ21" s="33">
        <v>0</v>
      </c>
      <c r="AR21" s="224">
        <v>7.0340000000000003E-3</v>
      </c>
      <c r="AS21" s="14">
        <v>33.44</v>
      </c>
      <c r="AT21" s="33">
        <v>12</v>
      </c>
      <c r="AU21" s="12">
        <v>2.7866666666666666</v>
      </c>
    </row>
    <row r="22" spans="1:47" x14ac:dyDescent="0.3">
      <c r="A22" s="95"/>
      <c r="B22" s="22" t="s">
        <v>18</v>
      </c>
      <c r="C22" s="24">
        <v>6077.75</v>
      </c>
      <c r="D22" s="196">
        <v>1057</v>
      </c>
      <c r="E22" s="11">
        <v>5.75</v>
      </c>
      <c r="F22" s="16">
        <v>0</v>
      </c>
      <c r="G22" s="13"/>
      <c r="H22" s="11"/>
      <c r="I22" s="16">
        <v>0</v>
      </c>
      <c r="J22" s="13"/>
      <c r="K22" s="11"/>
      <c r="L22" s="16">
        <v>0</v>
      </c>
      <c r="M22" s="13"/>
      <c r="N22" s="11"/>
      <c r="O22" s="16">
        <v>0</v>
      </c>
      <c r="P22" s="13"/>
      <c r="Q22" s="12"/>
      <c r="R22" s="14">
        <v>6077.75</v>
      </c>
      <c r="S22" s="196">
        <v>1057</v>
      </c>
      <c r="T22" s="11">
        <v>5.75</v>
      </c>
      <c r="U22" s="15">
        <v>0</v>
      </c>
      <c r="V22" s="13"/>
      <c r="W22" s="11"/>
      <c r="X22" s="15">
        <v>0</v>
      </c>
      <c r="Y22" s="13"/>
      <c r="Z22" s="11"/>
      <c r="AA22" s="15">
        <v>0</v>
      </c>
      <c r="AB22" s="13"/>
      <c r="AC22" s="11"/>
      <c r="AD22" s="16">
        <v>0</v>
      </c>
      <c r="AE22" s="13"/>
      <c r="AF22" s="12"/>
      <c r="AG22" s="14">
        <v>1384.05</v>
      </c>
      <c r="AH22" s="228">
        <v>82163</v>
      </c>
      <c r="AI22" s="224">
        <v>1.6844999999999999E-2</v>
      </c>
      <c r="AJ22" s="14">
        <v>478.61210400000004</v>
      </c>
      <c r="AK22" s="33">
        <v>170264</v>
      </c>
      <c r="AL22" s="224">
        <v>2.8110000000000001E-3</v>
      </c>
      <c r="AM22" s="236">
        <v>0</v>
      </c>
      <c r="AN22" s="33">
        <v>0</v>
      </c>
      <c r="AO22" s="224">
        <v>1.6844999999999999E-2</v>
      </c>
      <c r="AP22" s="14">
        <v>0</v>
      </c>
      <c r="AQ22" s="33">
        <v>0</v>
      </c>
      <c r="AR22" s="224">
        <v>7.0340000000000003E-3</v>
      </c>
      <c r="AS22" s="14">
        <v>33.44</v>
      </c>
      <c r="AT22" s="33">
        <v>12</v>
      </c>
      <c r="AU22" s="12">
        <v>2.7866666666666666</v>
      </c>
    </row>
    <row r="23" spans="1:47" s="46" customFormat="1" x14ac:dyDescent="0.3">
      <c r="A23" s="96"/>
      <c r="B23" s="198" t="s">
        <v>44</v>
      </c>
      <c r="C23" s="199">
        <v>69332.75</v>
      </c>
      <c r="D23" s="280" t="s">
        <v>32</v>
      </c>
      <c r="E23" s="281"/>
      <c r="F23" s="202">
        <v>0</v>
      </c>
      <c r="G23" s="281" t="s">
        <v>32</v>
      </c>
      <c r="H23" s="282"/>
      <c r="I23" s="202">
        <v>0</v>
      </c>
      <c r="J23" s="281" t="s">
        <v>32</v>
      </c>
      <c r="K23" s="282"/>
      <c r="L23" s="202">
        <v>0</v>
      </c>
      <c r="M23" s="281" t="s">
        <v>32</v>
      </c>
      <c r="N23" s="282"/>
      <c r="O23" s="202">
        <v>0</v>
      </c>
      <c r="P23" s="281"/>
      <c r="Q23" s="283"/>
      <c r="R23" s="205">
        <v>69332.75</v>
      </c>
      <c r="S23" s="280" t="s">
        <v>32</v>
      </c>
      <c r="T23" s="280"/>
      <c r="U23" s="206">
        <v>0</v>
      </c>
      <c r="V23" s="280" t="s">
        <v>32</v>
      </c>
      <c r="W23" s="281"/>
      <c r="X23" s="206">
        <v>0</v>
      </c>
      <c r="Y23" s="280" t="s">
        <v>32</v>
      </c>
      <c r="Z23" s="281"/>
      <c r="AA23" s="206">
        <v>0</v>
      </c>
      <c r="AB23" s="280" t="s">
        <v>32</v>
      </c>
      <c r="AC23" s="281"/>
      <c r="AD23" s="206">
        <v>0</v>
      </c>
      <c r="AE23" s="280" t="s">
        <v>32</v>
      </c>
      <c r="AF23" s="284"/>
      <c r="AG23" s="199">
        <v>16602.990165000003</v>
      </c>
      <c r="AH23" s="280" t="s">
        <v>32</v>
      </c>
      <c r="AI23" s="281"/>
      <c r="AJ23" s="199">
        <v>7642.1966940000011</v>
      </c>
      <c r="AK23" s="280"/>
      <c r="AL23" s="281"/>
      <c r="AM23" s="208">
        <v>0</v>
      </c>
      <c r="AN23" s="280" t="s">
        <v>32</v>
      </c>
      <c r="AO23" s="281"/>
      <c r="AP23" s="209">
        <v>0</v>
      </c>
      <c r="AQ23" s="280" t="s">
        <v>32</v>
      </c>
      <c r="AR23" s="281"/>
      <c r="AS23" s="210">
        <v>447.71999999999997</v>
      </c>
      <c r="AT23" s="280" t="s">
        <v>32</v>
      </c>
      <c r="AU23" s="281"/>
    </row>
    <row r="24" spans="1:47" ht="14.4" customHeight="1" x14ac:dyDescent="0.3">
      <c r="A24" s="279">
        <v>2016</v>
      </c>
      <c r="B24" s="190" t="s">
        <v>7</v>
      </c>
      <c r="C24" s="24">
        <v>6049</v>
      </c>
      <c r="D24" s="191">
        <v>1052</v>
      </c>
      <c r="E24" s="11">
        <v>5.75</v>
      </c>
      <c r="F24" s="16">
        <v>0</v>
      </c>
      <c r="G24" s="13"/>
      <c r="H24" s="11"/>
      <c r="I24" s="16">
        <v>0</v>
      </c>
      <c r="J24" s="13"/>
      <c r="K24" s="11"/>
      <c r="L24" s="16">
        <v>0</v>
      </c>
      <c r="M24" s="13"/>
      <c r="N24" s="11"/>
      <c r="O24" s="16">
        <v>0</v>
      </c>
      <c r="P24" s="13"/>
      <c r="Q24" s="12"/>
      <c r="R24" s="14">
        <v>6049</v>
      </c>
      <c r="S24" s="191">
        <v>1052</v>
      </c>
      <c r="T24" s="11">
        <v>5.75</v>
      </c>
      <c r="U24" s="15">
        <v>0</v>
      </c>
      <c r="V24" s="13"/>
      <c r="W24" s="11"/>
      <c r="X24" s="15">
        <v>0</v>
      </c>
      <c r="Y24" s="13"/>
      <c r="Z24" s="11"/>
      <c r="AA24" s="15">
        <v>0</v>
      </c>
      <c r="AB24" s="13"/>
      <c r="AC24" s="11"/>
      <c r="AD24" s="16">
        <v>0</v>
      </c>
      <c r="AE24" s="13"/>
      <c r="AF24" s="12"/>
      <c r="AG24" s="14">
        <v>1258.23</v>
      </c>
      <c r="AH24" s="228">
        <v>74695</v>
      </c>
      <c r="AI24" s="224">
        <v>1.6844999999999999E-2</v>
      </c>
      <c r="AJ24" s="14">
        <v>441.25672500000002</v>
      </c>
      <c r="AK24" s="33">
        <v>156975</v>
      </c>
      <c r="AL24" s="224">
        <v>2.8110000000000001E-3</v>
      </c>
      <c r="AM24" s="14">
        <v>0</v>
      </c>
      <c r="AN24" s="33">
        <v>0</v>
      </c>
      <c r="AO24" s="224">
        <v>1.6844999999999999E-2</v>
      </c>
      <c r="AP24" s="14">
        <v>0</v>
      </c>
      <c r="AQ24" s="33">
        <v>0</v>
      </c>
      <c r="AR24" s="224">
        <v>7.0340000000000003E-3</v>
      </c>
      <c r="AS24" s="14">
        <v>33.44</v>
      </c>
      <c r="AT24" s="33">
        <v>12</v>
      </c>
      <c r="AU24" s="12">
        <v>2.7866666666666666</v>
      </c>
    </row>
    <row r="25" spans="1:47" x14ac:dyDescent="0.3">
      <c r="A25" s="95"/>
      <c r="B25" s="22" t="s">
        <v>8</v>
      </c>
      <c r="C25" s="24">
        <v>6083.5</v>
      </c>
      <c r="D25" s="191">
        <v>1058</v>
      </c>
      <c r="E25" s="11">
        <v>5.75</v>
      </c>
      <c r="F25" s="16">
        <v>0</v>
      </c>
      <c r="G25" s="13"/>
      <c r="H25" s="11"/>
      <c r="I25" s="16">
        <v>0</v>
      </c>
      <c r="J25" s="13"/>
      <c r="K25" s="11"/>
      <c r="L25" s="16">
        <v>0</v>
      </c>
      <c r="M25" s="13"/>
      <c r="N25" s="11"/>
      <c r="O25" s="16">
        <v>0</v>
      </c>
      <c r="P25" s="13"/>
      <c r="Q25" s="12"/>
      <c r="R25" s="14">
        <v>6083.5</v>
      </c>
      <c r="S25" s="191">
        <v>1058</v>
      </c>
      <c r="T25" s="11">
        <v>5.75</v>
      </c>
      <c r="U25" s="15">
        <v>0</v>
      </c>
      <c r="V25" s="13"/>
      <c r="W25" s="11"/>
      <c r="X25" s="15">
        <v>0</v>
      </c>
      <c r="Y25" s="13"/>
      <c r="Z25" s="11"/>
      <c r="AA25" s="15">
        <v>0</v>
      </c>
      <c r="AB25" s="13"/>
      <c r="AC25" s="11"/>
      <c r="AD25" s="16">
        <v>0</v>
      </c>
      <c r="AE25" s="13"/>
      <c r="AF25" s="12"/>
      <c r="AG25" s="14">
        <v>1292.75</v>
      </c>
      <c r="AH25" s="228">
        <v>76744</v>
      </c>
      <c r="AI25" s="224">
        <v>1.6844999999999999E-2</v>
      </c>
      <c r="AJ25" s="14">
        <v>493.36704300000002</v>
      </c>
      <c r="AK25" s="33">
        <v>175513</v>
      </c>
      <c r="AL25" s="224">
        <v>2.8110000000000001E-3</v>
      </c>
      <c r="AM25" s="14">
        <v>0</v>
      </c>
      <c r="AN25" s="33">
        <v>0</v>
      </c>
      <c r="AO25" s="224">
        <v>1.6844999999999999E-2</v>
      </c>
      <c r="AP25" s="14">
        <v>0</v>
      </c>
      <c r="AQ25" s="33">
        <v>0</v>
      </c>
      <c r="AR25" s="224">
        <v>7.0340000000000003E-3</v>
      </c>
      <c r="AS25" s="14">
        <v>33.44</v>
      </c>
      <c r="AT25" s="33">
        <v>12</v>
      </c>
      <c r="AU25" s="12">
        <v>2.7866666666666666</v>
      </c>
    </row>
    <row r="26" spans="1:47" x14ac:dyDescent="0.3">
      <c r="A26" s="95"/>
      <c r="B26" s="22" t="s">
        <v>9</v>
      </c>
      <c r="C26" s="24">
        <v>6060.5</v>
      </c>
      <c r="D26" s="191">
        <v>1054</v>
      </c>
      <c r="E26" s="11">
        <v>5.75</v>
      </c>
      <c r="F26" s="16">
        <v>0</v>
      </c>
      <c r="G26" s="13"/>
      <c r="H26" s="11"/>
      <c r="I26" s="16">
        <v>0</v>
      </c>
      <c r="J26" s="13"/>
      <c r="K26" s="11"/>
      <c r="L26" s="16">
        <v>0</v>
      </c>
      <c r="M26" s="13"/>
      <c r="N26" s="11"/>
      <c r="O26" s="16">
        <v>0</v>
      </c>
      <c r="P26" s="13"/>
      <c r="Q26" s="12"/>
      <c r="R26" s="14">
        <v>6060.5</v>
      </c>
      <c r="S26" s="191">
        <v>1054</v>
      </c>
      <c r="T26" s="11">
        <v>5.75</v>
      </c>
      <c r="U26" s="15">
        <v>0</v>
      </c>
      <c r="V26" s="13"/>
      <c r="W26" s="11"/>
      <c r="X26" s="15">
        <v>0</v>
      </c>
      <c r="Y26" s="13"/>
      <c r="Z26" s="11"/>
      <c r="AA26" s="15">
        <v>0</v>
      </c>
      <c r="AB26" s="13"/>
      <c r="AC26" s="11"/>
      <c r="AD26" s="16">
        <v>0</v>
      </c>
      <c r="AE26" s="13"/>
      <c r="AF26" s="12"/>
      <c r="AG26" s="14">
        <v>1244.25</v>
      </c>
      <c r="AH26" s="228">
        <v>73864</v>
      </c>
      <c r="AI26" s="224">
        <v>1.6844999999999999E-2</v>
      </c>
      <c r="AJ26" s="14">
        <v>442.61724900000002</v>
      </c>
      <c r="AK26" s="33">
        <v>157459</v>
      </c>
      <c r="AL26" s="224">
        <v>2.8110000000000001E-3</v>
      </c>
      <c r="AM26" s="14">
        <v>0</v>
      </c>
      <c r="AN26" s="33">
        <v>0</v>
      </c>
      <c r="AO26" s="224">
        <v>1.6844999999999999E-2</v>
      </c>
      <c r="AP26" s="14">
        <v>0</v>
      </c>
      <c r="AQ26" s="33">
        <v>0</v>
      </c>
      <c r="AR26" s="224">
        <v>7.0340000000000003E-3</v>
      </c>
      <c r="AS26" s="14">
        <v>33.44</v>
      </c>
      <c r="AT26" s="33">
        <v>12</v>
      </c>
      <c r="AU26" s="12">
        <v>2.7866666666666666</v>
      </c>
    </row>
    <row r="27" spans="1:47" x14ac:dyDescent="0.3">
      <c r="A27" s="95"/>
      <c r="B27" s="22" t="s">
        <v>10</v>
      </c>
      <c r="C27" s="24">
        <v>6089.25</v>
      </c>
      <c r="D27" s="191">
        <v>1059</v>
      </c>
      <c r="E27" s="11">
        <v>5.75</v>
      </c>
      <c r="F27" s="16">
        <v>0</v>
      </c>
      <c r="G27" s="13"/>
      <c r="H27" s="11"/>
      <c r="I27" s="16">
        <v>0</v>
      </c>
      <c r="J27" s="13"/>
      <c r="K27" s="11"/>
      <c r="L27" s="16">
        <v>0</v>
      </c>
      <c r="M27" s="13"/>
      <c r="N27" s="11"/>
      <c r="O27" s="16">
        <v>0</v>
      </c>
      <c r="P27" s="13"/>
      <c r="Q27" s="12"/>
      <c r="R27" s="14">
        <v>6089.25</v>
      </c>
      <c r="S27" s="191">
        <v>1059</v>
      </c>
      <c r="T27" s="11">
        <v>5.75</v>
      </c>
      <c r="U27" s="15">
        <v>0</v>
      </c>
      <c r="V27" s="13"/>
      <c r="W27" s="11"/>
      <c r="X27" s="15">
        <v>0</v>
      </c>
      <c r="Y27" s="13"/>
      <c r="Z27" s="11"/>
      <c r="AA27" s="15">
        <v>0</v>
      </c>
      <c r="AB27" s="13"/>
      <c r="AC27" s="11"/>
      <c r="AD27" s="16">
        <v>0</v>
      </c>
      <c r="AE27" s="13"/>
      <c r="AF27" s="12"/>
      <c r="AG27" s="14">
        <v>1341.34</v>
      </c>
      <c r="AH27" s="228">
        <v>79628</v>
      </c>
      <c r="AI27" s="224">
        <v>1.6844999999999999E-2</v>
      </c>
      <c r="AJ27" s="14">
        <v>496.06841400000002</v>
      </c>
      <c r="AK27" s="33">
        <v>176474</v>
      </c>
      <c r="AL27" s="224">
        <v>2.8110000000000001E-3</v>
      </c>
      <c r="AM27" s="14">
        <v>0</v>
      </c>
      <c r="AN27" s="33">
        <v>0</v>
      </c>
      <c r="AO27" s="224">
        <v>1.6844999999999999E-2</v>
      </c>
      <c r="AP27" s="14">
        <v>0</v>
      </c>
      <c r="AQ27" s="33">
        <v>0</v>
      </c>
      <c r="AR27" s="224">
        <v>7.0340000000000003E-3</v>
      </c>
      <c r="AS27" s="14">
        <v>33.44</v>
      </c>
      <c r="AT27" s="33">
        <v>12</v>
      </c>
      <c r="AU27" s="12">
        <v>2.7866666666666666</v>
      </c>
    </row>
    <row r="28" spans="1:47" x14ac:dyDescent="0.3">
      <c r="A28" s="95"/>
      <c r="B28" s="22" t="s">
        <v>11</v>
      </c>
      <c r="C28" s="24">
        <v>6181.25</v>
      </c>
      <c r="D28" s="191">
        <v>1075</v>
      </c>
      <c r="E28" s="11">
        <v>5.75</v>
      </c>
      <c r="F28" s="16">
        <v>0</v>
      </c>
      <c r="G28" s="13"/>
      <c r="H28" s="11"/>
      <c r="I28" s="16">
        <v>0</v>
      </c>
      <c r="J28" s="13"/>
      <c r="K28" s="11"/>
      <c r="L28" s="16">
        <v>0</v>
      </c>
      <c r="M28" s="13"/>
      <c r="N28" s="11"/>
      <c r="O28" s="16">
        <v>0</v>
      </c>
      <c r="P28" s="13"/>
      <c r="Q28" s="12"/>
      <c r="R28" s="14">
        <v>6181.25</v>
      </c>
      <c r="S28" s="191">
        <v>1075</v>
      </c>
      <c r="T28" s="11">
        <v>5.75</v>
      </c>
      <c r="U28" s="15">
        <v>0</v>
      </c>
      <c r="V28" s="13"/>
      <c r="W28" s="11"/>
      <c r="X28" s="15">
        <v>0</v>
      </c>
      <c r="Y28" s="13"/>
      <c r="Z28" s="11"/>
      <c r="AA28" s="15">
        <v>0</v>
      </c>
      <c r="AB28" s="13"/>
      <c r="AC28" s="11"/>
      <c r="AD28" s="16">
        <v>0</v>
      </c>
      <c r="AE28" s="13"/>
      <c r="AF28" s="12"/>
      <c r="AG28" s="14">
        <v>1198.51</v>
      </c>
      <c r="AH28" s="228">
        <v>71150</v>
      </c>
      <c r="AI28" s="224">
        <v>1.6844999999999999E-2</v>
      </c>
      <c r="AJ28" s="14">
        <v>470.21002500000003</v>
      </c>
      <c r="AK28" s="33">
        <v>167275</v>
      </c>
      <c r="AL28" s="224">
        <v>2.8110000000000001E-3</v>
      </c>
      <c r="AM28" s="14">
        <v>0</v>
      </c>
      <c r="AN28" s="33">
        <v>0</v>
      </c>
      <c r="AO28" s="224">
        <v>1.6844999999999999E-2</v>
      </c>
      <c r="AP28" s="14">
        <v>0</v>
      </c>
      <c r="AQ28" s="33">
        <v>0</v>
      </c>
      <c r="AR28" s="224">
        <v>7.0340000000000003E-3</v>
      </c>
      <c r="AS28" s="14">
        <v>33.44</v>
      </c>
      <c r="AT28" s="33">
        <v>12</v>
      </c>
      <c r="AU28" s="12">
        <v>2.7866666666666666</v>
      </c>
    </row>
    <row r="29" spans="1:47" x14ac:dyDescent="0.3">
      <c r="A29" s="95"/>
      <c r="B29" s="22" t="s">
        <v>12</v>
      </c>
      <c r="C29" s="24">
        <v>6215.75</v>
      </c>
      <c r="D29" s="191">
        <v>1081</v>
      </c>
      <c r="E29" s="11">
        <v>5.75</v>
      </c>
      <c r="F29" s="16">
        <v>0</v>
      </c>
      <c r="G29" s="13"/>
      <c r="H29" s="11"/>
      <c r="I29" s="16">
        <v>0</v>
      </c>
      <c r="J29" s="13"/>
      <c r="K29" s="11"/>
      <c r="L29" s="16">
        <v>0</v>
      </c>
      <c r="M29" s="13"/>
      <c r="N29" s="11"/>
      <c r="O29" s="16">
        <v>0</v>
      </c>
      <c r="P29" s="13"/>
      <c r="Q29" s="12"/>
      <c r="R29" s="14">
        <v>6215.75</v>
      </c>
      <c r="S29" s="191">
        <v>1081</v>
      </c>
      <c r="T29" s="11">
        <v>5.75</v>
      </c>
      <c r="U29" s="15">
        <v>0</v>
      </c>
      <c r="V29" s="13"/>
      <c r="W29" s="11"/>
      <c r="X29" s="15">
        <v>0</v>
      </c>
      <c r="Y29" s="13"/>
      <c r="Z29" s="11"/>
      <c r="AA29" s="15">
        <v>0</v>
      </c>
      <c r="AB29" s="13"/>
      <c r="AC29" s="11"/>
      <c r="AD29" s="16">
        <v>0</v>
      </c>
      <c r="AE29" s="13"/>
      <c r="AF29" s="12"/>
      <c r="AG29" s="14">
        <v>1145.52</v>
      </c>
      <c r="AH29" s="228">
        <v>68004</v>
      </c>
      <c r="AI29" s="224">
        <v>1.6844999999999999E-2</v>
      </c>
      <c r="AJ29" s="14">
        <v>464.34909000000005</v>
      </c>
      <c r="AK29" s="33">
        <v>165190</v>
      </c>
      <c r="AL29" s="224">
        <v>2.8110000000000001E-3</v>
      </c>
      <c r="AM29" s="14">
        <v>0</v>
      </c>
      <c r="AN29" s="33">
        <v>0</v>
      </c>
      <c r="AO29" s="224">
        <v>1.6844999999999999E-2</v>
      </c>
      <c r="AP29" s="14">
        <v>0</v>
      </c>
      <c r="AQ29" s="33">
        <v>0</v>
      </c>
      <c r="AR29" s="224">
        <v>7.0340000000000003E-3</v>
      </c>
      <c r="AS29" s="14">
        <v>33.44</v>
      </c>
      <c r="AT29" s="33">
        <v>12</v>
      </c>
      <c r="AU29" s="12">
        <v>2.7866666666666666</v>
      </c>
    </row>
    <row r="30" spans="1:47" s="46" customFormat="1" x14ac:dyDescent="0.3">
      <c r="A30" s="96"/>
      <c r="B30" s="198" t="s">
        <v>45</v>
      </c>
      <c r="C30" s="199">
        <v>36679.25</v>
      </c>
      <c r="D30" s="280" t="s">
        <v>32</v>
      </c>
      <c r="E30" s="281"/>
      <c r="F30" s="202">
        <v>0</v>
      </c>
      <c r="G30" s="281" t="s">
        <v>32</v>
      </c>
      <c r="H30" s="282"/>
      <c r="I30" s="202">
        <v>0</v>
      </c>
      <c r="J30" s="281" t="s">
        <v>32</v>
      </c>
      <c r="K30" s="282"/>
      <c r="L30" s="202">
        <v>0</v>
      </c>
      <c r="M30" s="281" t="s">
        <v>32</v>
      </c>
      <c r="N30" s="282"/>
      <c r="O30" s="202">
        <v>0</v>
      </c>
      <c r="P30" s="281" t="s">
        <v>32</v>
      </c>
      <c r="Q30" s="283"/>
      <c r="R30" s="205">
        <v>36679.25</v>
      </c>
      <c r="S30" s="280" t="s">
        <v>32</v>
      </c>
      <c r="T30" s="280"/>
      <c r="U30" s="206">
        <v>0</v>
      </c>
      <c r="V30" s="280" t="s">
        <v>32</v>
      </c>
      <c r="W30" s="281"/>
      <c r="X30" s="206">
        <v>0</v>
      </c>
      <c r="Y30" s="280" t="s">
        <v>32</v>
      </c>
      <c r="Z30" s="281"/>
      <c r="AA30" s="206">
        <v>0</v>
      </c>
      <c r="AB30" s="280" t="s">
        <v>32</v>
      </c>
      <c r="AC30" s="281"/>
      <c r="AD30" s="206">
        <v>0</v>
      </c>
      <c r="AE30" s="280" t="s">
        <v>32</v>
      </c>
      <c r="AF30" s="284"/>
      <c r="AG30" s="199">
        <v>7480.6</v>
      </c>
      <c r="AH30" s="280" t="s">
        <v>32</v>
      </c>
      <c r="AI30" s="281"/>
      <c r="AJ30" s="199">
        <v>2807.8685460000002</v>
      </c>
      <c r="AK30" s="280" t="s">
        <v>32</v>
      </c>
      <c r="AL30" s="281"/>
      <c r="AM30" s="199">
        <v>0</v>
      </c>
      <c r="AN30" s="280" t="s">
        <v>32</v>
      </c>
      <c r="AO30" s="281"/>
      <c r="AP30" s="199">
        <v>0</v>
      </c>
      <c r="AQ30" s="280" t="s">
        <v>32</v>
      </c>
      <c r="AR30" s="281"/>
      <c r="AS30" s="211">
        <v>200.64</v>
      </c>
      <c r="AT30" s="280" t="s">
        <v>32</v>
      </c>
      <c r="AU30" s="281"/>
    </row>
    <row r="31" spans="1:47" s="46" customFormat="1" ht="15" thickBot="1" x14ac:dyDescent="0.35">
      <c r="B31" s="198" t="s">
        <v>19</v>
      </c>
      <c r="C31" s="212">
        <v>106012</v>
      </c>
      <c r="D31" s="285" t="s">
        <v>32</v>
      </c>
      <c r="E31" s="286"/>
      <c r="F31" s="215">
        <v>0</v>
      </c>
      <c r="G31" s="285" t="s">
        <v>32</v>
      </c>
      <c r="H31" s="286"/>
      <c r="I31" s="215">
        <v>0</v>
      </c>
      <c r="J31" s="285" t="s">
        <v>32</v>
      </c>
      <c r="K31" s="286"/>
      <c r="L31" s="215">
        <v>0</v>
      </c>
      <c r="M31" s="285" t="s">
        <v>32</v>
      </c>
      <c r="N31" s="286"/>
      <c r="O31" s="215">
        <v>0</v>
      </c>
      <c r="P31" s="285" t="s">
        <v>32</v>
      </c>
      <c r="Q31" s="287"/>
      <c r="R31" s="217">
        <v>106012</v>
      </c>
      <c r="S31" s="285" t="s">
        <v>32</v>
      </c>
      <c r="T31" s="285"/>
      <c r="U31" s="218">
        <v>0</v>
      </c>
      <c r="V31" s="285" t="s">
        <v>32</v>
      </c>
      <c r="W31" s="286"/>
      <c r="X31" s="218">
        <v>0</v>
      </c>
      <c r="Y31" s="285" t="s">
        <v>32</v>
      </c>
      <c r="Z31" s="286"/>
      <c r="AA31" s="218">
        <v>0</v>
      </c>
      <c r="AB31" s="285" t="s">
        <v>32</v>
      </c>
      <c r="AC31" s="286"/>
      <c r="AD31" s="218">
        <v>0</v>
      </c>
      <c r="AE31" s="285" t="s">
        <v>32</v>
      </c>
      <c r="AF31" s="287"/>
      <c r="AG31" s="212">
        <v>24083.590165000001</v>
      </c>
      <c r="AH31" s="285" t="s">
        <v>32</v>
      </c>
      <c r="AI31" s="286"/>
      <c r="AJ31" s="212">
        <v>10450.065240000002</v>
      </c>
      <c r="AK31" s="285" t="s">
        <v>32</v>
      </c>
      <c r="AL31" s="286"/>
      <c r="AM31" s="212">
        <v>0</v>
      </c>
      <c r="AN31" s="285" t="s">
        <v>32</v>
      </c>
      <c r="AO31" s="286"/>
      <c r="AP31" s="212">
        <v>0</v>
      </c>
      <c r="AQ31" s="285" t="s">
        <v>32</v>
      </c>
      <c r="AR31" s="286"/>
      <c r="AS31" s="219">
        <v>648.3599999999999</v>
      </c>
      <c r="AT31" s="285" t="s">
        <v>32</v>
      </c>
      <c r="AU31" s="286"/>
    </row>
    <row r="33" spans="42:47" ht="14.4" customHeight="1" x14ac:dyDescent="0.3">
      <c r="AP33" s="220"/>
      <c r="AQ33" s="220"/>
      <c r="AR33" s="220"/>
      <c r="AS33" s="59" t="s">
        <v>52</v>
      </c>
      <c r="AT33" s="59"/>
      <c r="AU33" s="59"/>
    </row>
    <row r="34" spans="42:47" x14ac:dyDescent="0.3">
      <c r="AP34" s="220"/>
      <c r="AQ34" s="220"/>
      <c r="AR34" s="220"/>
      <c r="AS34" s="59"/>
      <c r="AT34" s="59"/>
      <c r="AU34" s="59"/>
    </row>
    <row r="35" spans="42:47" x14ac:dyDescent="0.3">
      <c r="AP35" s="220"/>
      <c r="AQ35" s="220"/>
      <c r="AR35" s="220"/>
      <c r="AS35" s="59"/>
      <c r="AT35" s="59"/>
      <c r="AU35" s="59"/>
    </row>
    <row r="36" spans="42:47" x14ac:dyDescent="0.3">
      <c r="AP36" s="220"/>
      <c r="AQ36" s="220"/>
      <c r="AR36" s="220"/>
      <c r="AS36" s="59"/>
      <c r="AT36" s="59"/>
      <c r="AU36" s="59"/>
    </row>
    <row r="37" spans="42:47" x14ac:dyDescent="0.3">
      <c r="AS37" s="221"/>
      <c r="AT37" s="221"/>
      <c r="AU37" s="221"/>
    </row>
    <row r="38" spans="42:47" x14ac:dyDescent="0.3">
      <c r="AS38" s="220"/>
      <c r="AT38" s="220"/>
      <c r="AU38" s="220"/>
    </row>
    <row r="39" spans="42:47" x14ac:dyDescent="0.3">
      <c r="AS39" s="220"/>
      <c r="AT39" s="220"/>
      <c r="AU39" s="220"/>
    </row>
    <row r="40" spans="42:47" x14ac:dyDescent="0.3">
      <c r="AS40" s="220"/>
      <c r="AT40" s="220"/>
      <c r="AU40" s="220"/>
    </row>
    <row r="41" spans="42:47" x14ac:dyDescent="0.3">
      <c r="AS41" s="220"/>
      <c r="AT41" s="220"/>
      <c r="AU41" s="220"/>
    </row>
    <row r="42" spans="42:47" x14ac:dyDescent="0.3">
      <c r="AS42" s="220"/>
      <c r="AT42" s="220"/>
      <c r="AU42" s="220"/>
    </row>
  </sheetData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workbookViewId="0">
      <pane xSplit="2" ySplit="10" topLeftCell="C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2.33203125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1.5546875" bestFit="1" customWidth="1"/>
    <col min="19" max="19" width="5.5546875" bestFit="1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customWidth="1"/>
    <col min="31" max="31" width="5.5546875" bestFit="1" customWidth="1"/>
    <col min="32" max="32" width="5" bestFit="1" customWidth="1"/>
    <col min="33" max="33" width="8.88671875" bestFit="1" customWidth="1"/>
    <col min="34" max="34" width="8.109375" customWidth="1"/>
    <col min="35" max="35" width="10.33203125" bestFit="1" customWidth="1"/>
    <col min="36" max="36" width="11.88671875" customWidth="1"/>
    <col min="37" max="37" width="8.109375" customWidth="1"/>
    <col min="38" max="38" width="10.33203125" bestFit="1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7" ht="15" thickBot="1" x14ac:dyDescent="0.35">
      <c r="C1" s="131" t="s">
        <v>20</v>
      </c>
      <c r="D1" s="131"/>
      <c r="E1" s="132" t="s">
        <v>33</v>
      </c>
      <c r="F1" s="132"/>
      <c r="G1" s="132"/>
    </row>
    <row r="2" spans="1:47" x14ac:dyDescent="0.3">
      <c r="C2" s="9" t="s">
        <v>21</v>
      </c>
      <c r="D2" s="9"/>
      <c r="E2" s="9"/>
      <c r="F2" s="9"/>
    </row>
    <row r="3" spans="1:47" x14ac:dyDescent="0.3">
      <c r="C3" s="9" t="s">
        <v>22</v>
      </c>
      <c r="D3" s="9"/>
      <c r="E3" s="9"/>
      <c r="F3" s="9"/>
      <c r="N3" s="133"/>
      <c r="O3" s="133"/>
      <c r="P3" s="133"/>
    </row>
    <row r="5" spans="1:47" ht="15" thickBot="1" x14ac:dyDescent="0.35">
      <c r="C5" s="131" t="s">
        <v>23</v>
      </c>
      <c r="D5" s="131"/>
      <c r="E5" s="132" t="s">
        <v>65</v>
      </c>
      <c r="F5" s="132"/>
      <c r="G5" s="132"/>
      <c r="H5" s="10"/>
      <c r="I5" s="10"/>
    </row>
    <row r="6" spans="1:47" ht="15" thickBot="1" x14ac:dyDescent="0.35"/>
    <row r="7" spans="1:47" ht="14.4" customHeight="1" x14ac:dyDescent="0.3">
      <c r="B7" s="161" t="s">
        <v>0</v>
      </c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52" t="s">
        <v>27</v>
      </c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4"/>
      <c r="AG7" s="162" t="s">
        <v>47</v>
      </c>
      <c r="AH7" s="123"/>
      <c r="AI7" s="124"/>
      <c r="AJ7" s="162" t="s">
        <v>48</v>
      </c>
      <c r="AK7" s="123"/>
      <c r="AL7" s="124"/>
      <c r="AM7" s="114" t="s">
        <v>37</v>
      </c>
      <c r="AN7" s="115"/>
      <c r="AO7" s="116"/>
      <c r="AP7" s="114" t="s">
        <v>49</v>
      </c>
      <c r="AQ7" s="115"/>
      <c r="AR7" s="116"/>
      <c r="AS7" s="146" t="s">
        <v>50</v>
      </c>
      <c r="AT7" s="123"/>
      <c r="AU7" s="147"/>
    </row>
    <row r="8" spans="1:47" x14ac:dyDescent="0.3">
      <c r="B8" s="100"/>
      <c r="C8" s="163" t="s">
        <v>2</v>
      </c>
      <c r="D8" s="164"/>
      <c r="E8" s="164"/>
      <c r="F8" s="165"/>
      <c r="G8" s="164" t="s">
        <v>3</v>
      </c>
      <c r="H8" s="164"/>
      <c r="I8" s="164"/>
      <c r="J8" s="164"/>
      <c r="K8" s="164"/>
      <c r="L8" s="164"/>
      <c r="M8" s="164"/>
      <c r="N8" s="164"/>
      <c r="O8" s="164"/>
      <c r="P8" s="164"/>
      <c r="Q8" s="166"/>
      <c r="R8" s="167" t="s">
        <v>2</v>
      </c>
      <c r="S8" s="168"/>
      <c r="T8" s="169"/>
      <c r="U8" s="170" t="s">
        <v>3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71"/>
      <c r="AG8" s="125"/>
      <c r="AH8" s="126"/>
      <c r="AI8" s="127"/>
      <c r="AJ8" s="125"/>
      <c r="AK8" s="126"/>
      <c r="AL8" s="127"/>
      <c r="AM8" s="117"/>
      <c r="AN8" s="118"/>
      <c r="AO8" s="119"/>
      <c r="AP8" s="117"/>
      <c r="AQ8" s="118"/>
      <c r="AR8" s="119"/>
      <c r="AS8" s="148"/>
      <c r="AT8" s="126"/>
      <c r="AU8" s="149"/>
    </row>
    <row r="9" spans="1:47" x14ac:dyDescent="0.3">
      <c r="B9" s="100"/>
      <c r="C9" s="163" t="s">
        <v>28</v>
      </c>
      <c r="D9" s="172" t="s">
        <v>4</v>
      </c>
      <c r="E9" s="164" t="s">
        <v>5</v>
      </c>
      <c r="F9" s="170" t="s">
        <v>6</v>
      </c>
      <c r="G9" s="168"/>
      <c r="H9" s="169"/>
      <c r="I9" s="170" t="s">
        <v>24</v>
      </c>
      <c r="J9" s="168"/>
      <c r="K9" s="169"/>
      <c r="L9" s="170" t="s">
        <v>25</v>
      </c>
      <c r="M9" s="168"/>
      <c r="N9" s="169"/>
      <c r="O9" s="170" t="s">
        <v>26</v>
      </c>
      <c r="P9" s="168"/>
      <c r="Q9" s="171"/>
      <c r="R9" s="173" t="s">
        <v>28</v>
      </c>
      <c r="S9" s="174" t="s">
        <v>29</v>
      </c>
      <c r="T9" s="175" t="s">
        <v>5</v>
      </c>
      <c r="U9" s="170" t="s">
        <v>6</v>
      </c>
      <c r="V9" s="168"/>
      <c r="W9" s="169"/>
      <c r="X9" s="170" t="s">
        <v>24</v>
      </c>
      <c r="Y9" s="168"/>
      <c r="Z9" s="169"/>
      <c r="AA9" s="170" t="s">
        <v>25</v>
      </c>
      <c r="AB9" s="168"/>
      <c r="AC9" s="169"/>
      <c r="AD9" s="170" t="s">
        <v>26</v>
      </c>
      <c r="AE9" s="168"/>
      <c r="AF9" s="171"/>
      <c r="AG9" s="128"/>
      <c r="AH9" s="129"/>
      <c r="AI9" s="130"/>
      <c r="AJ9" s="128"/>
      <c r="AK9" s="129"/>
      <c r="AL9" s="130"/>
      <c r="AM9" s="120"/>
      <c r="AN9" s="121"/>
      <c r="AO9" s="122"/>
      <c r="AP9" s="120"/>
      <c r="AQ9" s="121"/>
      <c r="AR9" s="122"/>
      <c r="AS9" s="150"/>
      <c r="AT9" s="129"/>
      <c r="AU9" s="151"/>
    </row>
    <row r="10" spans="1:47" ht="27" customHeight="1" x14ac:dyDescent="0.3">
      <c r="B10" s="100"/>
      <c r="C10" s="163"/>
      <c r="D10" s="144"/>
      <c r="E10" s="164"/>
      <c r="F10" s="165" t="s">
        <v>28</v>
      </c>
      <c r="G10" s="176" t="s">
        <v>4</v>
      </c>
      <c r="H10" s="177" t="s">
        <v>5</v>
      </c>
      <c r="I10" s="165" t="s">
        <v>28</v>
      </c>
      <c r="J10" s="176" t="s">
        <v>4</v>
      </c>
      <c r="K10" s="177" t="s">
        <v>5</v>
      </c>
      <c r="L10" s="165" t="s">
        <v>28</v>
      </c>
      <c r="M10" s="176" t="s">
        <v>4</v>
      </c>
      <c r="N10" s="177" t="s">
        <v>5</v>
      </c>
      <c r="O10" s="165" t="s">
        <v>28</v>
      </c>
      <c r="P10" s="176" t="s">
        <v>4</v>
      </c>
      <c r="Q10" s="178" t="s">
        <v>5</v>
      </c>
      <c r="R10" s="156"/>
      <c r="S10" s="158"/>
      <c r="T10" s="107"/>
      <c r="U10" s="179" t="s">
        <v>28</v>
      </c>
      <c r="V10" s="180" t="s">
        <v>29</v>
      </c>
      <c r="W10" s="181" t="s">
        <v>5</v>
      </c>
      <c r="X10" s="179" t="s">
        <v>28</v>
      </c>
      <c r="Y10" s="180" t="s">
        <v>29</v>
      </c>
      <c r="Z10" s="181" t="s">
        <v>5</v>
      </c>
      <c r="AA10" s="179" t="s">
        <v>28</v>
      </c>
      <c r="AB10" s="180" t="s">
        <v>29</v>
      </c>
      <c r="AC10" s="181" t="s">
        <v>5</v>
      </c>
      <c r="AD10" s="179" t="s">
        <v>28</v>
      </c>
      <c r="AE10" s="180" t="s">
        <v>29</v>
      </c>
      <c r="AF10" s="182" t="s">
        <v>5</v>
      </c>
      <c r="AG10" s="183" t="s">
        <v>28</v>
      </c>
      <c r="AH10" s="187" t="s">
        <v>30</v>
      </c>
      <c r="AI10" s="185" t="s">
        <v>5</v>
      </c>
      <c r="AJ10" s="183" t="s">
        <v>28</v>
      </c>
      <c r="AK10" s="187" t="s">
        <v>30</v>
      </c>
      <c r="AL10" s="185" t="s">
        <v>5</v>
      </c>
      <c r="AM10" s="183" t="s">
        <v>28</v>
      </c>
      <c r="AN10" s="184" t="s">
        <v>30</v>
      </c>
      <c r="AO10" s="185" t="s">
        <v>5</v>
      </c>
      <c r="AP10" s="183" t="s">
        <v>28</v>
      </c>
      <c r="AQ10" s="184" t="s">
        <v>30</v>
      </c>
      <c r="AR10" s="185" t="s">
        <v>5</v>
      </c>
      <c r="AS10" s="186" t="s">
        <v>28</v>
      </c>
      <c r="AT10" s="187" t="s">
        <v>31</v>
      </c>
      <c r="AU10" s="188" t="s">
        <v>51</v>
      </c>
    </row>
    <row r="11" spans="1:47" ht="15" customHeight="1" x14ac:dyDescent="0.3">
      <c r="A11" s="189">
        <v>2015</v>
      </c>
      <c r="B11" s="190" t="s">
        <v>7</v>
      </c>
      <c r="C11" s="24">
        <v>5324</v>
      </c>
      <c r="D11" s="191">
        <v>550</v>
      </c>
      <c r="E11" s="11">
        <v>9.68</v>
      </c>
      <c r="F11" s="16">
        <v>0</v>
      </c>
      <c r="G11" s="13"/>
      <c r="H11" s="11"/>
      <c r="I11" s="16">
        <v>0</v>
      </c>
      <c r="J11" s="13"/>
      <c r="K11" s="11"/>
      <c r="L11" s="16">
        <v>0</v>
      </c>
      <c r="M11" s="13"/>
      <c r="N11" s="11"/>
      <c r="O11" s="16">
        <v>0</v>
      </c>
      <c r="P11" s="13"/>
      <c r="Q11" s="12"/>
      <c r="R11" s="14">
        <v>2887.5</v>
      </c>
      <c r="S11" s="191">
        <v>550</v>
      </c>
      <c r="T11" s="11">
        <v>5.25</v>
      </c>
      <c r="U11" s="15">
        <v>0</v>
      </c>
      <c r="V11" s="13"/>
      <c r="W11" s="11"/>
      <c r="X11" s="15">
        <v>0</v>
      </c>
      <c r="Y11" s="13"/>
      <c r="Z11" s="11"/>
      <c r="AA11" s="15">
        <v>0</v>
      </c>
      <c r="AB11" s="13"/>
      <c r="AC11" s="11"/>
      <c r="AD11" s="16">
        <v>0</v>
      </c>
      <c r="AE11" s="13"/>
      <c r="AF11" s="12"/>
      <c r="AG11" s="14">
        <v>0</v>
      </c>
      <c r="AH11" s="247"/>
      <c r="AI11" s="193">
        <v>0</v>
      </c>
      <c r="AJ11" s="14">
        <v>2182.2514980000001</v>
      </c>
      <c r="AK11" s="247">
        <v>65037</v>
      </c>
      <c r="AL11" s="193">
        <v>3.3554E-2</v>
      </c>
      <c r="AM11" s="14">
        <v>0</v>
      </c>
      <c r="AN11" s="33">
        <v>0</v>
      </c>
      <c r="AO11" s="193">
        <v>0</v>
      </c>
      <c r="AP11" s="14">
        <v>0</v>
      </c>
      <c r="AQ11" s="33">
        <v>0</v>
      </c>
      <c r="AR11" s="224">
        <v>5.476E-3</v>
      </c>
      <c r="AS11" s="15">
        <v>256.62</v>
      </c>
      <c r="AT11" s="17">
        <v>27</v>
      </c>
      <c r="AU11" s="12">
        <v>9.5044444444444451</v>
      </c>
    </row>
    <row r="12" spans="1:47" x14ac:dyDescent="0.3">
      <c r="A12" s="109"/>
      <c r="B12" s="22" t="s">
        <v>8</v>
      </c>
      <c r="C12" s="24">
        <v>5362.72</v>
      </c>
      <c r="D12" s="191">
        <v>554</v>
      </c>
      <c r="E12" s="11">
        <v>9.68</v>
      </c>
      <c r="F12" s="16">
        <v>0</v>
      </c>
      <c r="G12" s="13"/>
      <c r="H12" s="11"/>
      <c r="I12" s="16">
        <v>0</v>
      </c>
      <c r="J12" s="13"/>
      <c r="K12" s="11"/>
      <c r="L12" s="16">
        <v>0</v>
      </c>
      <c r="M12" s="13"/>
      <c r="N12" s="11"/>
      <c r="O12" s="16">
        <v>0</v>
      </c>
      <c r="P12" s="13"/>
      <c r="Q12" s="12"/>
      <c r="R12" s="14">
        <v>2908.5</v>
      </c>
      <c r="S12" s="191">
        <v>554</v>
      </c>
      <c r="T12" s="11">
        <v>5.25</v>
      </c>
      <c r="U12" s="15">
        <v>0</v>
      </c>
      <c r="V12" s="13"/>
      <c r="W12" s="11"/>
      <c r="X12" s="15">
        <v>0</v>
      </c>
      <c r="Y12" s="13"/>
      <c r="Z12" s="11"/>
      <c r="AA12" s="15">
        <v>0</v>
      </c>
      <c r="AB12" s="13"/>
      <c r="AC12" s="11"/>
      <c r="AD12" s="16">
        <v>0</v>
      </c>
      <c r="AE12" s="13"/>
      <c r="AF12" s="12"/>
      <c r="AG12" s="14">
        <v>0</v>
      </c>
      <c r="AH12" s="194"/>
      <c r="AI12" s="193">
        <v>0</v>
      </c>
      <c r="AJ12" s="14">
        <v>2593.8248619999999</v>
      </c>
      <c r="AK12" s="194">
        <v>77303</v>
      </c>
      <c r="AL12" s="193">
        <v>3.3554E-2</v>
      </c>
      <c r="AM12" s="14">
        <v>0</v>
      </c>
      <c r="AN12" s="33">
        <v>0</v>
      </c>
      <c r="AO12" s="193">
        <v>0</v>
      </c>
      <c r="AP12" s="14">
        <v>0</v>
      </c>
      <c r="AQ12" s="33">
        <v>0</v>
      </c>
      <c r="AR12" s="224">
        <v>5.476E-3</v>
      </c>
      <c r="AS12" s="15">
        <v>256.62</v>
      </c>
      <c r="AT12" s="17">
        <v>27</v>
      </c>
      <c r="AU12" s="12">
        <v>9.5044444444444451</v>
      </c>
    </row>
    <row r="13" spans="1:47" x14ac:dyDescent="0.3">
      <c r="A13" s="109"/>
      <c r="B13" s="22" t="s">
        <v>9</v>
      </c>
      <c r="C13" s="24">
        <v>5256.24</v>
      </c>
      <c r="D13" s="191">
        <v>543</v>
      </c>
      <c r="E13" s="11">
        <v>9.68</v>
      </c>
      <c r="F13" s="16">
        <v>0</v>
      </c>
      <c r="G13" s="13"/>
      <c r="H13" s="11"/>
      <c r="I13" s="16">
        <v>0</v>
      </c>
      <c r="J13" s="13"/>
      <c r="K13" s="11"/>
      <c r="L13" s="16">
        <v>0</v>
      </c>
      <c r="M13" s="13"/>
      <c r="N13" s="11"/>
      <c r="O13" s="16">
        <v>0</v>
      </c>
      <c r="P13" s="13"/>
      <c r="Q13" s="12"/>
      <c r="R13" s="14">
        <v>2850.75</v>
      </c>
      <c r="S13" s="191">
        <v>543</v>
      </c>
      <c r="T13" s="11">
        <v>5.25</v>
      </c>
      <c r="U13" s="15">
        <v>0</v>
      </c>
      <c r="V13" s="13"/>
      <c r="W13" s="11"/>
      <c r="X13" s="15">
        <v>0</v>
      </c>
      <c r="Y13" s="13"/>
      <c r="Z13" s="11"/>
      <c r="AA13" s="15">
        <v>0</v>
      </c>
      <c r="AB13" s="13"/>
      <c r="AC13" s="11"/>
      <c r="AD13" s="16">
        <v>0</v>
      </c>
      <c r="AE13" s="13"/>
      <c r="AF13" s="12"/>
      <c r="AG13" s="14">
        <v>0</v>
      </c>
      <c r="AH13" s="194"/>
      <c r="AI13" s="193">
        <v>0</v>
      </c>
      <c r="AJ13" s="14">
        <v>2354.2828559999998</v>
      </c>
      <c r="AK13" s="194">
        <v>70164</v>
      </c>
      <c r="AL13" s="193">
        <v>3.3554E-2</v>
      </c>
      <c r="AM13" s="14">
        <v>0</v>
      </c>
      <c r="AN13" s="33">
        <v>0</v>
      </c>
      <c r="AO13" s="193">
        <v>0</v>
      </c>
      <c r="AP13" s="14">
        <v>0</v>
      </c>
      <c r="AQ13" s="33">
        <v>0</v>
      </c>
      <c r="AR13" s="224">
        <v>5.476E-3</v>
      </c>
      <c r="AS13" s="15">
        <v>256.62</v>
      </c>
      <c r="AT13" s="17">
        <v>27</v>
      </c>
      <c r="AU13" s="12">
        <v>9.5044444444444451</v>
      </c>
    </row>
    <row r="14" spans="1:47" x14ac:dyDescent="0.3">
      <c r="A14" s="109"/>
      <c r="B14" s="22" t="s">
        <v>10</v>
      </c>
      <c r="C14" s="24">
        <v>5198.16</v>
      </c>
      <c r="D14" s="191">
        <v>537</v>
      </c>
      <c r="E14" s="11">
        <v>9.68</v>
      </c>
      <c r="F14" s="16">
        <v>0</v>
      </c>
      <c r="G14" s="13"/>
      <c r="H14" s="11"/>
      <c r="I14" s="16">
        <v>0</v>
      </c>
      <c r="J14" s="13"/>
      <c r="K14" s="11"/>
      <c r="L14" s="16">
        <v>0</v>
      </c>
      <c r="M14" s="13"/>
      <c r="N14" s="11"/>
      <c r="O14" s="16">
        <v>0</v>
      </c>
      <c r="P14" s="13"/>
      <c r="Q14" s="12"/>
      <c r="R14" s="14">
        <v>2819.25</v>
      </c>
      <c r="S14" s="191">
        <v>537</v>
      </c>
      <c r="T14" s="11">
        <v>5.25</v>
      </c>
      <c r="U14" s="15">
        <v>0</v>
      </c>
      <c r="V14" s="13"/>
      <c r="W14" s="11"/>
      <c r="X14" s="15">
        <v>0</v>
      </c>
      <c r="Y14" s="13"/>
      <c r="Z14" s="11"/>
      <c r="AA14" s="15">
        <v>0</v>
      </c>
      <c r="AB14" s="13"/>
      <c r="AC14" s="11"/>
      <c r="AD14" s="16">
        <v>0</v>
      </c>
      <c r="AE14" s="13"/>
      <c r="AF14" s="12"/>
      <c r="AG14" s="14">
        <v>0</v>
      </c>
      <c r="AH14" s="194"/>
      <c r="AI14" s="193">
        <v>0</v>
      </c>
      <c r="AJ14" s="14">
        <v>2768.9767419999998</v>
      </c>
      <c r="AK14" s="194">
        <v>82523</v>
      </c>
      <c r="AL14" s="193">
        <v>3.3554E-2</v>
      </c>
      <c r="AM14" s="14">
        <v>0</v>
      </c>
      <c r="AN14" s="33">
        <v>0</v>
      </c>
      <c r="AO14" s="193">
        <v>0</v>
      </c>
      <c r="AP14" s="14">
        <v>0</v>
      </c>
      <c r="AQ14" s="33">
        <v>0</v>
      </c>
      <c r="AR14" s="224">
        <v>5.476E-3</v>
      </c>
      <c r="AS14" s="15">
        <v>200.25</v>
      </c>
      <c r="AT14" s="17">
        <v>21</v>
      </c>
      <c r="AU14" s="12">
        <v>9.5357142857142865</v>
      </c>
    </row>
    <row r="15" spans="1:47" x14ac:dyDescent="0.3">
      <c r="A15" s="109"/>
      <c r="B15" s="22" t="s">
        <v>11</v>
      </c>
      <c r="C15" s="24">
        <v>5140.08</v>
      </c>
      <c r="D15" s="191">
        <v>531</v>
      </c>
      <c r="E15" s="11">
        <v>9.68</v>
      </c>
      <c r="F15" s="16">
        <v>0</v>
      </c>
      <c r="G15" s="13"/>
      <c r="H15" s="11"/>
      <c r="I15" s="16">
        <v>0</v>
      </c>
      <c r="J15" s="13"/>
      <c r="K15" s="11"/>
      <c r="L15" s="16">
        <v>0</v>
      </c>
      <c r="M15" s="13"/>
      <c r="N15" s="11"/>
      <c r="O15" s="16">
        <v>0</v>
      </c>
      <c r="P15" s="13"/>
      <c r="Q15" s="12"/>
      <c r="R15" s="14">
        <v>2787.75</v>
      </c>
      <c r="S15" s="191">
        <v>531</v>
      </c>
      <c r="T15" s="11">
        <v>5.25</v>
      </c>
      <c r="U15" s="15">
        <v>0</v>
      </c>
      <c r="V15" s="13"/>
      <c r="W15" s="11"/>
      <c r="X15" s="15">
        <v>0</v>
      </c>
      <c r="Y15" s="13"/>
      <c r="Z15" s="11"/>
      <c r="AA15" s="15">
        <v>0</v>
      </c>
      <c r="AB15" s="13"/>
      <c r="AC15" s="11"/>
      <c r="AD15" s="16">
        <v>0</v>
      </c>
      <c r="AE15" s="13"/>
      <c r="AF15" s="12"/>
      <c r="AG15" s="14">
        <v>0</v>
      </c>
      <c r="AH15" s="194"/>
      <c r="AI15" s="193">
        <v>0</v>
      </c>
      <c r="AJ15" s="14">
        <v>3045.8979039999999</v>
      </c>
      <c r="AK15" s="194">
        <v>90776</v>
      </c>
      <c r="AL15" s="193">
        <v>3.3554E-2</v>
      </c>
      <c r="AM15" s="14">
        <v>0</v>
      </c>
      <c r="AN15" s="33">
        <v>0</v>
      </c>
      <c r="AO15" s="193">
        <v>0</v>
      </c>
      <c r="AP15" s="14">
        <v>0</v>
      </c>
      <c r="AQ15" s="33">
        <v>0</v>
      </c>
      <c r="AR15" s="224">
        <v>5.476E-3</v>
      </c>
      <c r="AS15" s="15">
        <v>200.25</v>
      </c>
      <c r="AT15" s="17">
        <v>21</v>
      </c>
      <c r="AU15" s="12">
        <v>9.5357142857142865</v>
      </c>
    </row>
    <row r="16" spans="1:47" x14ac:dyDescent="0.3">
      <c r="A16" s="109"/>
      <c r="B16" s="22" t="s">
        <v>12</v>
      </c>
      <c r="C16" s="24">
        <v>5236.88</v>
      </c>
      <c r="D16" s="191">
        <v>541</v>
      </c>
      <c r="E16" s="11">
        <v>9.68</v>
      </c>
      <c r="F16" s="16">
        <v>0</v>
      </c>
      <c r="G16" s="13"/>
      <c r="H16" s="11"/>
      <c r="I16" s="16">
        <v>0</v>
      </c>
      <c r="J16" s="13"/>
      <c r="K16" s="11"/>
      <c r="L16" s="16">
        <v>0</v>
      </c>
      <c r="M16" s="13"/>
      <c r="N16" s="11"/>
      <c r="O16" s="16">
        <v>0</v>
      </c>
      <c r="P16" s="13"/>
      <c r="Q16" s="12"/>
      <c r="R16" s="14">
        <v>2840.25</v>
      </c>
      <c r="S16" s="191">
        <v>541</v>
      </c>
      <c r="T16" s="11">
        <v>5.25</v>
      </c>
      <c r="U16" s="15">
        <v>0</v>
      </c>
      <c r="V16" s="13"/>
      <c r="W16" s="11"/>
      <c r="X16" s="15">
        <v>0</v>
      </c>
      <c r="Y16" s="13"/>
      <c r="Z16" s="11"/>
      <c r="AA16" s="15">
        <v>0</v>
      </c>
      <c r="AB16" s="13"/>
      <c r="AC16" s="11"/>
      <c r="AD16" s="16">
        <v>0</v>
      </c>
      <c r="AE16" s="13"/>
      <c r="AF16" s="12"/>
      <c r="AG16" s="14">
        <v>0</v>
      </c>
      <c r="AH16" s="194"/>
      <c r="AI16" s="193">
        <v>0</v>
      </c>
      <c r="AJ16" s="14">
        <v>3646.0111940000002</v>
      </c>
      <c r="AK16" s="194">
        <v>108661</v>
      </c>
      <c r="AL16" s="193">
        <v>3.3554E-2</v>
      </c>
      <c r="AM16" s="14">
        <v>0</v>
      </c>
      <c r="AN16" s="33">
        <v>0</v>
      </c>
      <c r="AO16" s="193">
        <v>0</v>
      </c>
      <c r="AP16" s="14">
        <v>0</v>
      </c>
      <c r="AQ16" s="33">
        <v>0</v>
      </c>
      <c r="AR16" s="224">
        <v>5.476E-3</v>
      </c>
      <c r="AS16" s="15">
        <v>200.25</v>
      </c>
      <c r="AT16" s="17">
        <v>21</v>
      </c>
      <c r="AU16" s="12">
        <v>9.5357142857142865</v>
      </c>
    </row>
    <row r="17" spans="1:47" x14ac:dyDescent="0.3">
      <c r="A17" s="109"/>
      <c r="B17" s="22" t="s">
        <v>13</v>
      </c>
      <c r="C17" s="24">
        <v>5198.16</v>
      </c>
      <c r="D17" s="196">
        <v>537</v>
      </c>
      <c r="E17" s="11">
        <v>9.68</v>
      </c>
      <c r="F17" s="16">
        <v>0</v>
      </c>
      <c r="G17" s="13"/>
      <c r="H17" s="11"/>
      <c r="I17" s="16">
        <v>0</v>
      </c>
      <c r="J17" s="13"/>
      <c r="K17" s="11"/>
      <c r="L17" s="16">
        <v>0</v>
      </c>
      <c r="M17" s="13"/>
      <c r="N17" s="11"/>
      <c r="O17" s="16">
        <v>0</v>
      </c>
      <c r="P17" s="13"/>
      <c r="Q17" s="12"/>
      <c r="R17" s="14">
        <v>2819.25</v>
      </c>
      <c r="S17" s="196">
        <v>537</v>
      </c>
      <c r="T17" s="11">
        <v>5.25</v>
      </c>
      <c r="U17" s="15">
        <v>0</v>
      </c>
      <c r="V17" s="13"/>
      <c r="W17" s="11"/>
      <c r="X17" s="15">
        <v>0</v>
      </c>
      <c r="Y17" s="13"/>
      <c r="Z17" s="11"/>
      <c r="AA17" s="15">
        <v>0</v>
      </c>
      <c r="AB17" s="13"/>
      <c r="AC17" s="11"/>
      <c r="AD17" s="16">
        <v>0</v>
      </c>
      <c r="AE17" s="13"/>
      <c r="AF17" s="12"/>
      <c r="AG17" s="14">
        <v>0</v>
      </c>
      <c r="AH17" s="195"/>
      <c r="AI17" s="193">
        <v>0</v>
      </c>
      <c r="AJ17" s="14">
        <v>3247.054134</v>
      </c>
      <c r="AK17" s="195">
        <v>96771</v>
      </c>
      <c r="AL17" s="193">
        <v>3.3554E-2</v>
      </c>
      <c r="AM17" s="16">
        <v>0</v>
      </c>
      <c r="AN17" s="33">
        <v>0</v>
      </c>
      <c r="AO17" s="193">
        <v>0</v>
      </c>
      <c r="AP17" s="14">
        <v>0</v>
      </c>
      <c r="AQ17" s="33">
        <v>0</v>
      </c>
      <c r="AR17" s="224">
        <v>5.476E-3</v>
      </c>
      <c r="AS17" s="15">
        <v>200.25</v>
      </c>
      <c r="AT17" s="17">
        <v>21</v>
      </c>
      <c r="AU17" s="12">
        <v>9.5357142857142865</v>
      </c>
    </row>
    <row r="18" spans="1:47" x14ac:dyDescent="0.3">
      <c r="A18" s="109"/>
      <c r="B18" s="22" t="s">
        <v>14</v>
      </c>
      <c r="C18" s="24">
        <v>5169.12</v>
      </c>
      <c r="D18" s="196">
        <v>534</v>
      </c>
      <c r="E18" s="11">
        <v>9.68</v>
      </c>
      <c r="F18" s="16">
        <v>0</v>
      </c>
      <c r="G18" s="13"/>
      <c r="H18" s="11"/>
      <c r="I18" s="16">
        <v>0</v>
      </c>
      <c r="J18" s="13"/>
      <c r="K18" s="11"/>
      <c r="L18" s="16">
        <v>0</v>
      </c>
      <c r="M18" s="13"/>
      <c r="N18" s="11"/>
      <c r="O18" s="16">
        <v>0</v>
      </c>
      <c r="P18" s="13"/>
      <c r="Q18" s="12"/>
      <c r="R18" s="14">
        <v>3070.5</v>
      </c>
      <c r="S18" s="196">
        <v>534</v>
      </c>
      <c r="T18" s="11">
        <v>5.75</v>
      </c>
      <c r="U18" s="15">
        <v>0</v>
      </c>
      <c r="V18" s="13"/>
      <c r="W18" s="11"/>
      <c r="X18" s="15">
        <v>0</v>
      </c>
      <c r="Y18" s="13"/>
      <c r="Z18" s="11"/>
      <c r="AA18" s="15">
        <v>0</v>
      </c>
      <c r="AB18" s="13"/>
      <c r="AC18" s="11"/>
      <c r="AD18" s="16">
        <v>0</v>
      </c>
      <c r="AE18" s="13"/>
      <c r="AF18" s="12"/>
      <c r="AG18" s="14">
        <v>0</v>
      </c>
      <c r="AH18" s="195"/>
      <c r="AI18" s="193">
        <v>0</v>
      </c>
      <c r="AJ18" s="14">
        <v>2042.3951849999999</v>
      </c>
      <c r="AK18" s="195">
        <v>110609</v>
      </c>
      <c r="AL18" s="193">
        <v>1.8464999999999999E-2</v>
      </c>
      <c r="AM18" s="16">
        <v>0</v>
      </c>
      <c r="AN18" s="33">
        <v>0</v>
      </c>
      <c r="AO18" s="193">
        <v>0</v>
      </c>
      <c r="AP18" s="14">
        <v>0</v>
      </c>
      <c r="AQ18" s="33">
        <v>0</v>
      </c>
      <c r="AR18" s="224">
        <v>5.476E-3</v>
      </c>
      <c r="AS18" s="15">
        <v>203.16</v>
      </c>
      <c r="AT18" s="17">
        <v>21</v>
      </c>
      <c r="AU18" s="12">
        <v>9.6742857142857144</v>
      </c>
    </row>
    <row r="19" spans="1:47" x14ac:dyDescent="0.3">
      <c r="A19" s="109"/>
      <c r="B19" s="22" t="s">
        <v>15</v>
      </c>
      <c r="C19" s="24">
        <v>5217.5199999999995</v>
      </c>
      <c r="D19" s="196">
        <v>539</v>
      </c>
      <c r="E19" s="11">
        <v>9.68</v>
      </c>
      <c r="F19" s="16">
        <v>0</v>
      </c>
      <c r="G19" s="13"/>
      <c r="H19" s="11"/>
      <c r="I19" s="16">
        <v>0</v>
      </c>
      <c r="J19" s="13"/>
      <c r="K19" s="11"/>
      <c r="L19" s="16">
        <v>0</v>
      </c>
      <c r="M19" s="13"/>
      <c r="N19" s="11"/>
      <c r="O19" s="16">
        <v>0</v>
      </c>
      <c r="P19" s="13"/>
      <c r="Q19" s="12"/>
      <c r="R19" s="14">
        <v>3099.25</v>
      </c>
      <c r="S19" s="196">
        <v>539</v>
      </c>
      <c r="T19" s="11">
        <v>5.75</v>
      </c>
      <c r="U19" s="15">
        <v>0</v>
      </c>
      <c r="V19" s="13"/>
      <c r="W19" s="11"/>
      <c r="X19" s="15">
        <v>0</v>
      </c>
      <c r="Y19" s="13"/>
      <c r="Z19" s="11"/>
      <c r="AA19" s="15">
        <v>0</v>
      </c>
      <c r="AB19" s="13"/>
      <c r="AC19" s="11"/>
      <c r="AD19" s="16">
        <v>0</v>
      </c>
      <c r="AE19" s="13"/>
      <c r="AF19" s="12"/>
      <c r="AG19" s="14">
        <v>0</v>
      </c>
      <c r="AH19" s="195"/>
      <c r="AI19" s="193">
        <v>0</v>
      </c>
      <c r="AJ19" s="14">
        <v>2024.0225099999998</v>
      </c>
      <c r="AK19" s="195">
        <v>109614</v>
      </c>
      <c r="AL19" s="193">
        <v>1.8464999999999999E-2</v>
      </c>
      <c r="AM19" s="16">
        <v>0</v>
      </c>
      <c r="AN19" s="33">
        <v>0</v>
      </c>
      <c r="AO19" s="193">
        <v>0</v>
      </c>
      <c r="AP19" s="14">
        <v>0</v>
      </c>
      <c r="AQ19" s="33">
        <v>0</v>
      </c>
      <c r="AR19" s="224">
        <v>5.476E-3</v>
      </c>
      <c r="AS19" s="15">
        <v>203.16</v>
      </c>
      <c r="AT19" s="17">
        <v>21</v>
      </c>
      <c r="AU19" s="12">
        <v>9.6742857142857144</v>
      </c>
    </row>
    <row r="20" spans="1:47" x14ac:dyDescent="0.3">
      <c r="A20" s="109"/>
      <c r="B20" s="22" t="s">
        <v>16</v>
      </c>
      <c r="C20" s="24">
        <v>5111.04</v>
      </c>
      <c r="D20" s="196">
        <v>528</v>
      </c>
      <c r="E20" s="11">
        <v>9.68</v>
      </c>
      <c r="F20" s="16">
        <v>0</v>
      </c>
      <c r="G20" s="13"/>
      <c r="H20" s="11"/>
      <c r="I20" s="16">
        <v>0</v>
      </c>
      <c r="J20" s="13"/>
      <c r="K20" s="11"/>
      <c r="L20" s="16">
        <v>0</v>
      </c>
      <c r="M20" s="13"/>
      <c r="N20" s="11"/>
      <c r="O20" s="16">
        <v>0</v>
      </c>
      <c r="P20" s="13"/>
      <c r="Q20" s="12"/>
      <c r="R20" s="14">
        <v>3036</v>
      </c>
      <c r="S20" s="196">
        <v>528</v>
      </c>
      <c r="T20" s="11">
        <v>5.75</v>
      </c>
      <c r="U20" s="15">
        <v>0</v>
      </c>
      <c r="V20" s="13"/>
      <c r="W20" s="11"/>
      <c r="X20" s="15">
        <v>0</v>
      </c>
      <c r="Y20" s="13"/>
      <c r="Z20" s="11"/>
      <c r="AA20" s="15">
        <v>0</v>
      </c>
      <c r="AB20" s="13"/>
      <c r="AC20" s="11"/>
      <c r="AD20" s="16">
        <v>0</v>
      </c>
      <c r="AE20" s="13"/>
      <c r="AF20" s="12"/>
      <c r="AG20" s="14">
        <v>0</v>
      </c>
      <c r="AH20" s="195"/>
      <c r="AI20" s="193">
        <v>0</v>
      </c>
      <c r="AJ20" s="14">
        <v>1940.9300099999998</v>
      </c>
      <c r="AK20" s="195">
        <v>105114</v>
      </c>
      <c r="AL20" s="193">
        <v>1.8464999999999999E-2</v>
      </c>
      <c r="AM20" s="16">
        <v>0</v>
      </c>
      <c r="AN20" s="33">
        <v>0</v>
      </c>
      <c r="AO20" s="193">
        <v>0</v>
      </c>
      <c r="AP20" s="14">
        <v>0</v>
      </c>
      <c r="AQ20" s="33">
        <v>0</v>
      </c>
      <c r="AR20" s="224">
        <v>5.476E-3</v>
      </c>
      <c r="AS20" s="15">
        <v>203.16</v>
      </c>
      <c r="AT20" s="17">
        <v>21</v>
      </c>
      <c r="AU20" s="12">
        <v>9.6742857142857144</v>
      </c>
    </row>
    <row r="21" spans="1:47" x14ac:dyDescent="0.3">
      <c r="A21" s="109"/>
      <c r="B21" s="22" t="s">
        <v>17</v>
      </c>
      <c r="C21" s="24">
        <v>5043.28</v>
      </c>
      <c r="D21" s="196">
        <v>521</v>
      </c>
      <c r="E21" s="11">
        <v>9.68</v>
      </c>
      <c r="F21" s="16">
        <v>0</v>
      </c>
      <c r="G21" s="13"/>
      <c r="H21" s="11"/>
      <c r="I21" s="16">
        <v>0</v>
      </c>
      <c r="J21" s="13"/>
      <c r="K21" s="11"/>
      <c r="L21" s="16">
        <v>0</v>
      </c>
      <c r="M21" s="13"/>
      <c r="N21" s="11"/>
      <c r="O21" s="16">
        <v>0</v>
      </c>
      <c r="P21" s="13"/>
      <c r="Q21" s="12"/>
      <c r="R21" s="14">
        <v>2995.75</v>
      </c>
      <c r="S21" s="196">
        <v>521</v>
      </c>
      <c r="T21" s="11">
        <v>5.75</v>
      </c>
      <c r="U21" s="15">
        <v>0</v>
      </c>
      <c r="V21" s="13"/>
      <c r="W21" s="11"/>
      <c r="X21" s="15">
        <v>0</v>
      </c>
      <c r="Y21" s="13"/>
      <c r="Z21" s="11"/>
      <c r="AA21" s="15">
        <v>0</v>
      </c>
      <c r="AB21" s="13"/>
      <c r="AC21" s="11"/>
      <c r="AD21" s="16">
        <v>0</v>
      </c>
      <c r="AE21" s="13"/>
      <c r="AF21" s="12"/>
      <c r="AG21" s="14">
        <v>0</v>
      </c>
      <c r="AH21" s="195"/>
      <c r="AI21" s="193">
        <v>0</v>
      </c>
      <c r="AJ21" s="14">
        <v>2086.6003949999999</v>
      </c>
      <c r="AK21" s="195">
        <v>113003</v>
      </c>
      <c r="AL21" s="193">
        <v>1.8464999999999999E-2</v>
      </c>
      <c r="AM21" s="16">
        <v>0</v>
      </c>
      <c r="AN21" s="33">
        <v>0</v>
      </c>
      <c r="AO21" s="193">
        <v>0</v>
      </c>
      <c r="AP21" s="14">
        <v>0</v>
      </c>
      <c r="AQ21" s="33">
        <v>0</v>
      </c>
      <c r="AR21" s="224">
        <v>5.476E-3</v>
      </c>
      <c r="AS21" s="15">
        <v>203.16</v>
      </c>
      <c r="AT21" s="17">
        <v>21</v>
      </c>
      <c r="AU21" s="12">
        <v>9.6742857142857144</v>
      </c>
    </row>
    <row r="22" spans="1:47" x14ac:dyDescent="0.3">
      <c r="A22" s="109"/>
      <c r="B22" s="22" t="s">
        <v>18</v>
      </c>
      <c r="C22" s="24">
        <v>5004.5599999999995</v>
      </c>
      <c r="D22" s="196">
        <v>517</v>
      </c>
      <c r="E22" s="11">
        <v>9.68</v>
      </c>
      <c r="F22" s="16">
        <v>0</v>
      </c>
      <c r="G22" s="13"/>
      <c r="H22" s="11"/>
      <c r="I22" s="16">
        <v>0</v>
      </c>
      <c r="J22" s="13"/>
      <c r="K22" s="11"/>
      <c r="L22" s="16">
        <v>0</v>
      </c>
      <c r="M22" s="13"/>
      <c r="N22" s="11"/>
      <c r="O22" s="16">
        <v>0</v>
      </c>
      <c r="P22" s="13"/>
      <c r="Q22" s="12"/>
      <c r="R22" s="14">
        <v>2972.75</v>
      </c>
      <c r="S22" s="196">
        <v>517</v>
      </c>
      <c r="T22" s="11">
        <v>5.75</v>
      </c>
      <c r="U22" s="15">
        <v>0</v>
      </c>
      <c r="V22" s="13"/>
      <c r="W22" s="11"/>
      <c r="X22" s="15">
        <v>0</v>
      </c>
      <c r="Y22" s="13"/>
      <c r="Z22" s="11"/>
      <c r="AA22" s="15">
        <v>0</v>
      </c>
      <c r="AB22" s="13"/>
      <c r="AC22" s="11"/>
      <c r="AD22" s="16">
        <v>0</v>
      </c>
      <c r="AE22" s="13"/>
      <c r="AF22" s="12"/>
      <c r="AG22" s="14">
        <v>0</v>
      </c>
      <c r="AH22" s="248"/>
      <c r="AI22" s="193">
        <v>0</v>
      </c>
      <c r="AJ22" s="14">
        <v>1870.892265</v>
      </c>
      <c r="AK22" s="248">
        <v>101321</v>
      </c>
      <c r="AL22" s="193">
        <v>1.8464999999999999E-2</v>
      </c>
      <c r="AM22" s="236">
        <v>0</v>
      </c>
      <c r="AN22" s="33">
        <v>0</v>
      </c>
      <c r="AO22" s="193">
        <v>0</v>
      </c>
      <c r="AP22" s="14">
        <v>0</v>
      </c>
      <c r="AQ22" s="33">
        <v>0</v>
      </c>
      <c r="AR22" s="224">
        <v>5.476E-3</v>
      </c>
      <c r="AS22" s="15">
        <v>203.16</v>
      </c>
      <c r="AT22" s="17">
        <v>21</v>
      </c>
      <c r="AU22" s="12">
        <v>9.6742857142857144</v>
      </c>
    </row>
    <row r="23" spans="1:47" s="46" customFormat="1" x14ac:dyDescent="0.3">
      <c r="A23" s="110"/>
      <c r="B23" s="198" t="s">
        <v>44</v>
      </c>
      <c r="C23" s="199">
        <v>62261.760000000002</v>
      </c>
      <c r="D23" s="200" t="s">
        <v>32</v>
      </c>
      <c r="E23" s="201"/>
      <c r="F23" s="202">
        <v>0</v>
      </c>
      <c r="G23" s="201" t="s">
        <v>32</v>
      </c>
      <c r="H23" s="203"/>
      <c r="I23" s="202">
        <v>0</v>
      </c>
      <c r="J23" s="201" t="s">
        <v>32</v>
      </c>
      <c r="K23" s="203"/>
      <c r="L23" s="202">
        <v>0</v>
      </c>
      <c r="M23" s="201" t="s">
        <v>32</v>
      </c>
      <c r="N23" s="203"/>
      <c r="O23" s="202">
        <v>0</v>
      </c>
      <c r="P23" s="201"/>
      <c r="Q23" s="204"/>
      <c r="R23" s="205">
        <v>35087.5</v>
      </c>
      <c r="S23" s="200" t="s">
        <v>32</v>
      </c>
      <c r="T23" s="200"/>
      <c r="U23" s="206">
        <v>0</v>
      </c>
      <c r="V23" s="200" t="s">
        <v>32</v>
      </c>
      <c r="W23" s="201"/>
      <c r="X23" s="206">
        <v>0</v>
      </c>
      <c r="Y23" s="200" t="s">
        <v>32</v>
      </c>
      <c r="Z23" s="201"/>
      <c r="AA23" s="206">
        <v>0</v>
      </c>
      <c r="AB23" s="200" t="s">
        <v>32</v>
      </c>
      <c r="AC23" s="201"/>
      <c r="AD23" s="206">
        <v>0</v>
      </c>
      <c r="AE23" s="200" t="s">
        <v>32</v>
      </c>
      <c r="AF23" s="207"/>
      <c r="AG23" s="199">
        <v>0</v>
      </c>
      <c r="AH23" s="200" t="s">
        <v>32</v>
      </c>
      <c r="AI23" s="201"/>
      <c r="AJ23" s="199">
        <v>29803.139554999998</v>
      </c>
      <c r="AK23" s="200" t="s">
        <v>32</v>
      </c>
      <c r="AL23" s="201"/>
      <c r="AM23" s="208">
        <v>0</v>
      </c>
      <c r="AN23" s="200" t="s">
        <v>32</v>
      </c>
      <c r="AO23" s="201"/>
      <c r="AP23" s="209">
        <v>0</v>
      </c>
      <c r="AQ23" s="200" t="s">
        <v>32</v>
      </c>
      <c r="AR23" s="201"/>
      <c r="AS23" s="210">
        <v>2586.66</v>
      </c>
      <c r="AT23" s="200" t="s">
        <v>32</v>
      </c>
      <c r="AU23" s="201"/>
    </row>
    <row r="24" spans="1:47" ht="15" customHeight="1" x14ac:dyDescent="0.3">
      <c r="A24" s="189">
        <v>2016</v>
      </c>
      <c r="B24" s="190" t="s">
        <v>7</v>
      </c>
      <c r="C24" s="24">
        <v>5043.28</v>
      </c>
      <c r="D24" s="196">
        <v>521</v>
      </c>
      <c r="E24" s="11">
        <v>9.68</v>
      </c>
      <c r="F24" s="16">
        <v>0</v>
      </c>
      <c r="G24" s="13"/>
      <c r="H24" s="11"/>
      <c r="I24" s="16">
        <v>0</v>
      </c>
      <c r="J24" s="13"/>
      <c r="K24" s="11"/>
      <c r="L24" s="16">
        <v>0</v>
      </c>
      <c r="M24" s="13"/>
      <c r="N24" s="11"/>
      <c r="O24" s="16">
        <v>0</v>
      </c>
      <c r="P24" s="13"/>
      <c r="Q24" s="12"/>
      <c r="R24" s="14">
        <v>2995.75</v>
      </c>
      <c r="S24" s="196">
        <v>521</v>
      </c>
      <c r="T24" s="11">
        <v>5.75</v>
      </c>
      <c r="U24" s="15">
        <v>0</v>
      </c>
      <c r="V24" s="13"/>
      <c r="W24" s="11"/>
      <c r="X24" s="15">
        <v>0</v>
      </c>
      <c r="Y24" s="13"/>
      <c r="Z24" s="11"/>
      <c r="AA24" s="15">
        <v>0</v>
      </c>
      <c r="AB24" s="13"/>
      <c r="AC24" s="11"/>
      <c r="AD24" s="16">
        <v>0</v>
      </c>
      <c r="AE24" s="13"/>
      <c r="AF24" s="12"/>
      <c r="AG24" s="14">
        <v>0</v>
      </c>
      <c r="AH24" s="247"/>
      <c r="AI24" s="193">
        <v>0</v>
      </c>
      <c r="AJ24" s="14">
        <v>1835.64258</v>
      </c>
      <c r="AK24" s="247">
        <v>99412</v>
      </c>
      <c r="AL24" s="193">
        <v>1.8464999999999999E-2</v>
      </c>
      <c r="AM24" s="14">
        <v>0</v>
      </c>
      <c r="AN24" s="33">
        <v>0</v>
      </c>
      <c r="AO24" s="193">
        <v>0</v>
      </c>
      <c r="AP24" s="14">
        <v>0</v>
      </c>
      <c r="AQ24" s="33">
        <v>0</v>
      </c>
      <c r="AR24" s="224">
        <v>5.476E-3</v>
      </c>
      <c r="AS24" s="15">
        <v>203.16</v>
      </c>
      <c r="AT24" s="17">
        <v>21</v>
      </c>
      <c r="AU24" s="12">
        <v>9.6742857142857144</v>
      </c>
    </row>
    <row r="25" spans="1:47" x14ac:dyDescent="0.3">
      <c r="A25" s="109"/>
      <c r="B25" s="22" t="s">
        <v>8</v>
      </c>
      <c r="C25" s="24">
        <v>4956.16</v>
      </c>
      <c r="D25" s="191">
        <v>512</v>
      </c>
      <c r="E25" s="11">
        <v>9.68</v>
      </c>
      <c r="F25" s="16">
        <v>0</v>
      </c>
      <c r="G25" s="13"/>
      <c r="H25" s="11"/>
      <c r="I25" s="16">
        <v>0</v>
      </c>
      <c r="J25" s="13"/>
      <c r="K25" s="11"/>
      <c r="L25" s="16">
        <v>0</v>
      </c>
      <c r="M25" s="13"/>
      <c r="N25" s="11"/>
      <c r="O25" s="16">
        <v>0</v>
      </c>
      <c r="P25" s="13"/>
      <c r="Q25" s="12"/>
      <c r="R25" s="14">
        <v>2944</v>
      </c>
      <c r="S25" s="191">
        <v>512</v>
      </c>
      <c r="T25" s="11">
        <v>5.75</v>
      </c>
      <c r="U25" s="15">
        <v>0</v>
      </c>
      <c r="V25" s="13"/>
      <c r="W25" s="11"/>
      <c r="X25" s="15">
        <v>0</v>
      </c>
      <c r="Y25" s="13"/>
      <c r="Z25" s="11"/>
      <c r="AA25" s="15">
        <v>0</v>
      </c>
      <c r="AB25" s="13"/>
      <c r="AC25" s="11"/>
      <c r="AD25" s="16">
        <v>0</v>
      </c>
      <c r="AE25" s="13"/>
      <c r="AF25" s="12"/>
      <c r="AG25" s="14">
        <v>0</v>
      </c>
      <c r="AH25" s="194"/>
      <c r="AI25" s="193">
        <v>0</v>
      </c>
      <c r="AJ25" s="14">
        <v>2010.0075749999999</v>
      </c>
      <c r="AK25" s="194">
        <v>108855</v>
      </c>
      <c r="AL25" s="193">
        <v>1.8464999999999999E-2</v>
      </c>
      <c r="AM25" s="14">
        <v>0</v>
      </c>
      <c r="AN25" s="33">
        <v>0</v>
      </c>
      <c r="AO25" s="193">
        <v>0</v>
      </c>
      <c r="AP25" s="14">
        <v>0</v>
      </c>
      <c r="AQ25" s="33">
        <v>0</v>
      </c>
      <c r="AR25" s="224">
        <v>5.476E-3</v>
      </c>
      <c r="AS25" s="15">
        <v>203.16</v>
      </c>
      <c r="AT25" s="17">
        <v>21</v>
      </c>
      <c r="AU25" s="12">
        <v>9.6742857142857144</v>
      </c>
    </row>
    <row r="26" spans="1:47" x14ac:dyDescent="0.3">
      <c r="A26" s="109"/>
      <c r="B26" s="22" t="s">
        <v>9</v>
      </c>
      <c r="C26" s="24">
        <v>4965.84</v>
      </c>
      <c r="D26" s="191">
        <v>513</v>
      </c>
      <c r="E26" s="11">
        <v>9.68</v>
      </c>
      <c r="F26" s="16">
        <v>0</v>
      </c>
      <c r="G26" s="13"/>
      <c r="H26" s="11"/>
      <c r="I26" s="16">
        <v>0</v>
      </c>
      <c r="J26" s="13"/>
      <c r="K26" s="11"/>
      <c r="L26" s="16">
        <v>0</v>
      </c>
      <c r="M26" s="13"/>
      <c r="N26" s="11"/>
      <c r="O26" s="16">
        <v>0</v>
      </c>
      <c r="P26" s="13"/>
      <c r="Q26" s="12"/>
      <c r="R26" s="14">
        <v>2949.75</v>
      </c>
      <c r="S26" s="191">
        <v>513</v>
      </c>
      <c r="T26" s="11">
        <v>5.75</v>
      </c>
      <c r="U26" s="15">
        <v>0</v>
      </c>
      <c r="V26" s="13"/>
      <c r="W26" s="11"/>
      <c r="X26" s="15">
        <v>0</v>
      </c>
      <c r="Y26" s="13"/>
      <c r="Z26" s="11"/>
      <c r="AA26" s="15">
        <v>0</v>
      </c>
      <c r="AB26" s="13"/>
      <c r="AC26" s="11"/>
      <c r="AD26" s="16">
        <v>0</v>
      </c>
      <c r="AE26" s="13"/>
      <c r="AF26" s="12"/>
      <c r="AG26" s="14">
        <v>0</v>
      </c>
      <c r="AH26" s="194"/>
      <c r="AI26" s="193">
        <v>0</v>
      </c>
      <c r="AJ26" s="14">
        <v>2027.23542</v>
      </c>
      <c r="AK26" s="194">
        <v>109788</v>
      </c>
      <c r="AL26" s="193">
        <v>1.8464999999999999E-2</v>
      </c>
      <c r="AM26" s="14">
        <v>0</v>
      </c>
      <c r="AN26" s="33">
        <v>0</v>
      </c>
      <c r="AO26" s="193">
        <v>0</v>
      </c>
      <c r="AP26" s="14">
        <v>0</v>
      </c>
      <c r="AQ26" s="33">
        <v>0</v>
      </c>
      <c r="AR26" s="224">
        <v>5.476E-3</v>
      </c>
      <c r="AS26" s="15">
        <v>203.16</v>
      </c>
      <c r="AT26" s="17">
        <v>21</v>
      </c>
      <c r="AU26" s="12">
        <v>9.6742857142857144</v>
      </c>
    </row>
    <row r="27" spans="1:47" x14ac:dyDescent="0.3">
      <c r="A27" s="109"/>
      <c r="B27" s="22" t="s">
        <v>10</v>
      </c>
      <c r="C27" s="24">
        <v>5043.28</v>
      </c>
      <c r="D27" s="191">
        <v>521</v>
      </c>
      <c r="E27" s="11">
        <v>9.68</v>
      </c>
      <c r="F27" s="16">
        <v>0</v>
      </c>
      <c r="G27" s="13"/>
      <c r="H27" s="11"/>
      <c r="I27" s="16">
        <v>0</v>
      </c>
      <c r="J27" s="13"/>
      <c r="K27" s="11"/>
      <c r="L27" s="16">
        <v>0</v>
      </c>
      <c r="M27" s="13"/>
      <c r="N27" s="11"/>
      <c r="O27" s="16">
        <v>0</v>
      </c>
      <c r="P27" s="13"/>
      <c r="Q27" s="12"/>
      <c r="R27" s="14">
        <v>2995.75</v>
      </c>
      <c r="S27" s="191">
        <v>521</v>
      </c>
      <c r="T27" s="11">
        <v>5.75</v>
      </c>
      <c r="U27" s="15">
        <v>0</v>
      </c>
      <c r="V27" s="13"/>
      <c r="W27" s="11"/>
      <c r="X27" s="15">
        <v>0</v>
      </c>
      <c r="Y27" s="13"/>
      <c r="Z27" s="11"/>
      <c r="AA27" s="15">
        <v>0</v>
      </c>
      <c r="AB27" s="13"/>
      <c r="AC27" s="11"/>
      <c r="AD27" s="16">
        <v>0</v>
      </c>
      <c r="AE27" s="13"/>
      <c r="AF27" s="12"/>
      <c r="AG27" s="14">
        <v>0</v>
      </c>
      <c r="AH27" s="194"/>
      <c r="AI27" s="193">
        <v>0</v>
      </c>
      <c r="AJ27" s="14">
        <v>2062.3004550000001</v>
      </c>
      <c r="AK27" s="194">
        <v>111687</v>
      </c>
      <c r="AL27" s="193">
        <v>1.8464999999999999E-2</v>
      </c>
      <c r="AM27" s="14">
        <v>0</v>
      </c>
      <c r="AN27" s="33">
        <v>0</v>
      </c>
      <c r="AO27" s="193">
        <v>0</v>
      </c>
      <c r="AP27" s="14">
        <v>0</v>
      </c>
      <c r="AQ27" s="33">
        <v>0</v>
      </c>
      <c r="AR27" s="224">
        <v>5.476E-3</v>
      </c>
      <c r="AS27" s="15">
        <v>203.16</v>
      </c>
      <c r="AT27" s="17">
        <v>21</v>
      </c>
      <c r="AU27" s="12">
        <v>9.6742857142857144</v>
      </c>
    </row>
    <row r="28" spans="1:47" x14ac:dyDescent="0.3">
      <c r="A28" s="109"/>
      <c r="B28" s="22" t="s">
        <v>11</v>
      </c>
      <c r="C28" s="24">
        <v>5023.92</v>
      </c>
      <c r="D28" s="191">
        <v>519</v>
      </c>
      <c r="E28" s="11">
        <v>9.68</v>
      </c>
      <c r="F28" s="16">
        <v>0</v>
      </c>
      <c r="G28" s="13"/>
      <c r="H28" s="11"/>
      <c r="I28" s="16">
        <v>0</v>
      </c>
      <c r="J28" s="13"/>
      <c r="K28" s="11"/>
      <c r="L28" s="16">
        <v>0</v>
      </c>
      <c r="M28" s="13"/>
      <c r="N28" s="11"/>
      <c r="O28" s="16">
        <v>0</v>
      </c>
      <c r="P28" s="13"/>
      <c r="Q28" s="12"/>
      <c r="R28" s="14">
        <v>2984.25</v>
      </c>
      <c r="S28" s="191">
        <v>519</v>
      </c>
      <c r="T28" s="11">
        <v>5.75</v>
      </c>
      <c r="U28" s="15">
        <v>0</v>
      </c>
      <c r="V28" s="13"/>
      <c r="W28" s="11"/>
      <c r="X28" s="15">
        <v>0</v>
      </c>
      <c r="Y28" s="13"/>
      <c r="Z28" s="11"/>
      <c r="AA28" s="15">
        <v>0</v>
      </c>
      <c r="AB28" s="13"/>
      <c r="AC28" s="11"/>
      <c r="AD28" s="16">
        <v>0</v>
      </c>
      <c r="AE28" s="13"/>
      <c r="AF28" s="12"/>
      <c r="AG28" s="14">
        <v>0</v>
      </c>
      <c r="AH28" s="194"/>
      <c r="AI28" s="193">
        <v>0</v>
      </c>
      <c r="AJ28" s="14">
        <v>2549.5548749999998</v>
      </c>
      <c r="AK28" s="194">
        <v>138075</v>
      </c>
      <c r="AL28" s="193">
        <v>1.8464999999999999E-2</v>
      </c>
      <c r="AM28" s="14">
        <v>0</v>
      </c>
      <c r="AN28" s="33">
        <v>0</v>
      </c>
      <c r="AO28" s="193">
        <v>0</v>
      </c>
      <c r="AP28" s="14">
        <v>0</v>
      </c>
      <c r="AQ28" s="33">
        <v>0</v>
      </c>
      <c r="AR28" s="224">
        <v>5.476E-3</v>
      </c>
      <c r="AS28" s="15">
        <v>203.16</v>
      </c>
      <c r="AT28" s="17">
        <v>21</v>
      </c>
      <c r="AU28" s="12">
        <v>9.6742857142857144</v>
      </c>
    </row>
    <row r="29" spans="1:47" x14ac:dyDescent="0.3">
      <c r="A29" s="109"/>
      <c r="B29" s="22" t="s">
        <v>12</v>
      </c>
      <c r="C29" s="24">
        <v>5043.28</v>
      </c>
      <c r="D29" s="191">
        <v>521</v>
      </c>
      <c r="E29" s="11">
        <v>9.68</v>
      </c>
      <c r="F29" s="16">
        <v>0</v>
      </c>
      <c r="G29" s="13"/>
      <c r="H29" s="11"/>
      <c r="I29" s="16">
        <v>0</v>
      </c>
      <c r="J29" s="13"/>
      <c r="K29" s="11"/>
      <c r="L29" s="16">
        <v>0</v>
      </c>
      <c r="M29" s="13"/>
      <c r="N29" s="11"/>
      <c r="O29" s="16">
        <v>0</v>
      </c>
      <c r="P29" s="13"/>
      <c r="Q29" s="12"/>
      <c r="R29" s="14">
        <v>2995.75</v>
      </c>
      <c r="S29" s="191">
        <v>521</v>
      </c>
      <c r="T29" s="11">
        <v>5.75</v>
      </c>
      <c r="U29" s="15">
        <v>0</v>
      </c>
      <c r="V29" s="13"/>
      <c r="W29" s="11"/>
      <c r="X29" s="15">
        <v>0</v>
      </c>
      <c r="Y29" s="13"/>
      <c r="Z29" s="11"/>
      <c r="AA29" s="15">
        <v>0</v>
      </c>
      <c r="AB29" s="13"/>
      <c r="AC29" s="11"/>
      <c r="AD29" s="16">
        <v>0</v>
      </c>
      <c r="AE29" s="13"/>
      <c r="AF29" s="12"/>
      <c r="AG29" s="14">
        <v>0</v>
      </c>
      <c r="AH29" s="250"/>
      <c r="AI29" s="193">
        <v>0</v>
      </c>
      <c r="AJ29" s="14">
        <v>2550.0349649999998</v>
      </c>
      <c r="AK29" s="250">
        <v>138101</v>
      </c>
      <c r="AL29" s="193">
        <v>1.8464999999999999E-2</v>
      </c>
      <c r="AM29" s="14">
        <v>0</v>
      </c>
      <c r="AN29" s="33">
        <v>0</v>
      </c>
      <c r="AO29" s="193">
        <v>0</v>
      </c>
      <c r="AP29" s="14">
        <v>0</v>
      </c>
      <c r="AQ29" s="33">
        <v>0</v>
      </c>
      <c r="AR29" s="224">
        <v>5.476E-3</v>
      </c>
      <c r="AS29" s="15">
        <v>203.16</v>
      </c>
      <c r="AT29" s="17">
        <v>21</v>
      </c>
      <c r="AU29" s="12">
        <v>9.6742857142857144</v>
      </c>
    </row>
    <row r="30" spans="1:47" s="46" customFormat="1" x14ac:dyDescent="0.3">
      <c r="A30" s="110"/>
      <c r="B30" s="198" t="s">
        <v>45</v>
      </c>
      <c r="C30" s="199">
        <v>30075.759999999995</v>
      </c>
      <c r="D30" s="200" t="s">
        <v>32</v>
      </c>
      <c r="E30" s="201"/>
      <c r="F30" s="202">
        <v>0</v>
      </c>
      <c r="G30" s="201" t="s">
        <v>32</v>
      </c>
      <c r="H30" s="203"/>
      <c r="I30" s="202">
        <v>0</v>
      </c>
      <c r="J30" s="201" t="s">
        <v>32</v>
      </c>
      <c r="K30" s="203"/>
      <c r="L30" s="202">
        <v>0</v>
      </c>
      <c r="M30" s="201" t="s">
        <v>32</v>
      </c>
      <c r="N30" s="203"/>
      <c r="O30" s="202">
        <v>0</v>
      </c>
      <c r="P30" s="201" t="s">
        <v>32</v>
      </c>
      <c r="Q30" s="204"/>
      <c r="R30" s="205">
        <v>17865.25</v>
      </c>
      <c r="S30" s="200" t="s">
        <v>32</v>
      </c>
      <c r="T30" s="200"/>
      <c r="U30" s="206">
        <v>0</v>
      </c>
      <c r="V30" s="200" t="s">
        <v>32</v>
      </c>
      <c r="W30" s="201"/>
      <c r="X30" s="206">
        <v>0</v>
      </c>
      <c r="Y30" s="200" t="s">
        <v>32</v>
      </c>
      <c r="Z30" s="201"/>
      <c r="AA30" s="206">
        <v>0</v>
      </c>
      <c r="AB30" s="200" t="s">
        <v>32</v>
      </c>
      <c r="AC30" s="201"/>
      <c r="AD30" s="206">
        <v>0</v>
      </c>
      <c r="AE30" s="200" t="s">
        <v>32</v>
      </c>
      <c r="AF30" s="207"/>
      <c r="AG30" s="199">
        <v>0</v>
      </c>
      <c r="AH30" s="200" t="s">
        <v>32</v>
      </c>
      <c r="AI30" s="201"/>
      <c r="AJ30" s="199">
        <v>13034.775870000001</v>
      </c>
      <c r="AK30" s="200" t="s">
        <v>32</v>
      </c>
      <c r="AL30" s="201"/>
      <c r="AM30" s="199">
        <v>0</v>
      </c>
      <c r="AN30" s="200" t="s">
        <v>32</v>
      </c>
      <c r="AO30" s="201"/>
      <c r="AP30" s="199">
        <v>0</v>
      </c>
      <c r="AQ30" s="200" t="s">
        <v>32</v>
      </c>
      <c r="AR30" s="201"/>
      <c r="AS30" s="211">
        <v>1218.96</v>
      </c>
      <c r="AT30" s="200" t="s">
        <v>32</v>
      </c>
      <c r="AU30" s="201"/>
    </row>
    <row r="31" spans="1:47" s="46" customFormat="1" ht="15" thickBot="1" x14ac:dyDescent="0.35">
      <c r="B31" s="198" t="s">
        <v>19</v>
      </c>
      <c r="C31" s="212">
        <v>92337.51999999999</v>
      </c>
      <c r="D31" s="213" t="s">
        <v>32</v>
      </c>
      <c r="E31" s="214"/>
      <c r="F31" s="215">
        <v>0</v>
      </c>
      <c r="G31" s="213" t="s">
        <v>32</v>
      </c>
      <c r="H31" s="214"/>
      <c r="I31" s="215">
        <v>0</v>
      </c>
      <c r="J31" s="213" t="s">
        <v>32</v>
      </c>
      <c r="K31" s="214"/>
      <c r="L31" s="215">
        <v>0</v>
      </c>
      <c r="M31" s="213" t="s">
        <v>32</v>
      </c>
      <c r="N31" s="214"/>
      <c r="O31" s="215">
        <v>0</v>
      </c>
      <c r="P31" s="213" t="s">
        <v>32</v>
      </c>
      <c r="Q31" s="216"/>
      <c r="R31" s="217">
        <v>52952.75</v>
      </c>
      <c r="S31" s="213" t="s">
        <v>32</v>
      </c>
      <c r="T31" s="213"/>
      <c r="U31" s="218">
        <v>0</v>
      </c>
      <c r="V31" s="213" t="s">
        <v>32</v>
      </c>
      <c r="W31" s="214"/>
      <c r="X31" s="218">
        <v>0</v>
      </c>
      <c r="Y31" s="213" t="s">
        <v>32</v>
      </c>
      <c r="Z31" s="214"/>
      <c r="AA31" s="218">
        <v>0</v>
      </c>
      <c r="AB31" s="213" t="s">
        <v>32</v>
      </c>
      <c r="AC31" s="214"/>
      <c r="AD31" s="218">
        <v>0</v>
      </c>
      <c r="AE31" s="213" t="s">
        <v>32</v>
      </c>
      <c r="AF31" s="216"/>
      <c r="AG31" s="212">
        <v>0</v>
      </c>
      <c r="AH31" s="213" t="s">
        <v>32</v>
      </c>
      <c r="AI31" s="214"/>
      <c r="AJ31" s="212">
        <v>42837.915424999999</v>
      </c>
      <c r="AK31" s="213" t="s">
        <v>32</v>
      </c>
      <c r="AL31" s="214"/>
      <c r="AM31" s="212">
        <v>0</v>
      </c>
      <c r="AN31" s="213" t="s">
        <v>32</v>
      </c>
      <c r="AO31" s="214"/>
      <c r="AP31" s="212">
        <v>0</v>
      </c>
      <c r="AQ31" s="213" t="s">
        <v>32</v>
      </c>
      <c r="AR31" s="214"/>
      <c r="AS31" s="219">
        <v>3805.62</v>
      </c>
      <c r="AT31" s="213" t="s">
        <v>32</v>
      </c>
      <c r="AU31" s="214"/>
    </row>
    <row r="33" spans="42:47" x14ac:dyDescent="0.3">
      <c r="AP33" s="220"/>
      <c r="AQ33" s="220"/>
      <c r="AR33" s="220"/>
      <c r="AS33" s="160" t="s">
        <v>52</v>
      </c>
      <c r="AT33" s="160"/>
      <c r="AU33" s="160"/>
    </row>
    <row r="34" spans="42:47" x14ac:dyDescent="0.3">
      <c r="AP34" s="220"/>
      <c r="AQ34" s="220"/>
      <c r="AR34" s="220"/>
      <c r="AS34" s="160"/>
      <c r="AT34" s="160"/>
      <c r="AU34" s="160"/>
    </row>
    <row r="35" spans="42:47" x14ac:dyDescent="0.3">
      <c r="AP35" s="220"/>
      <c r="AQ35" s="220"/>
      <c r="AR35" s="220"/>
      <c r="AS35" s="160"/>
      <c r="AT35" s="160"/>
      <c r="AU35" s="160"/>
    </row>
    <row r="36" spans="42:47" x14ac:dyDescent="0.3">
      <c r="AP36" s="220"/>
      <c r="AQ36" s="220"/>
      <c r="AR36" s="220"/>
      <c r="AS36" s="160"/>
      <c r="AT36" s="160"/>
      <c r="AU36" s="160"/>
    </row>
    <row r="37" spans="42:47" x14ac:dyDescent="0.3">
      <c r="AS37" s="221"/>
      <c r="AT37" s="221"/>
      <c r="AU37" s="221"/>
    </row>
    <row r="38" spans="42:47" x14ac:dyDescent="0.3">
      <c r="AS38" s="220"/>
      <c r="AT38" s="220"/>
      <c r="AU38" s="220"/>
    </row>
    <row r="39" spans="42:47" x14ac:dyDescent="0.3">
      <c r="AS39" s="220"/>
      <c r="AT39" s="220"/>
      <c r="AU39" s="220"/>
    </row>
    <row r="40" spans="42:47" x14ac:dyDescent="0.3">
      <c r="AS40" s="220"/>
      <c r="AT40" s="220"/>
      <c r="AU40" s="220"/>
    </row>
    <row r="41" spans="42:47" x14ac:dyDescent="0.3">
      <c r="AS41" s="220"/>
      <c r="AT41" s="220"/>
      <c r="AU41" s="220"/>
    </row>
    <row r="42" spans="42:47" x14ac:dyDescent="0.3">
      <c r="AS42" s="220"/>
      <c r="AT42" s="220"/>
      <c r="AU42" s="220"/>
    </row>
  </sheetData>
  <mergeCells count="79">
    <mergeCell ref="AK31:AL31"/>
    <mergeCell ref="AN31:AO31"/>
    <mergeCell ref="AQ31:AR31"/>
    <mergeCell ref="AT31:AU31"/>
    <mergeCell ref="AS33:AU36"/>
    <mergeCell ref="S31:T31"/>
    <mergeCell ref="V31:W31"/>
    <mergeCell ref="Y31:Z31"/>
    <mergeCell ref="AB31:AC31"/>
    <mergeCell ref="AE31:AF31"/>
    <mergeCell ref="AH31:AI31"/>
    <mergeCell ref="AH30:AI30"/>
    <mergeCell ref="AK30:AL30"/>
    <mergeCell ref="AN30:AO30"/>
    <mergeCell ref="AQ30:AR30"/>
    <mergeCell ref="AT30:AU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E30:AF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T9:T10"/>
    <mergeCell ref="U9:W9"/>
    <mergeCell ref="X9:Z9"/>
    <mergeCell ref="AA9:AC9"/>
    <mergeCell ref="AD9:AF9"/>
    <mergeCell ref="A11:A23"/>
    <mergeCell ref="D23:E23"/>
    <mergeCell ref="G23:H23"/>
    <mergeCell ref="J23:K23"/>
    <mergeCell ref="M23:N23"/>
    <mergeCell ref="D9:D10"/>
    <mergeCell ref="E9:E10"/>
    <mergeCell ref="F9:H9"/>
    <mergeCell ref="I9:K9"/>
    <mergeCell ref="L9:N9"/>
    <mergeCell ref="O9:Q9"/>
    <mergeCell ref="R7:AF7"/>
    <mergeCell ref="AG7:AI9"/>
    <mergeCell ref="AJ7:AL9"/>
    <mergeCell ref="AM7:AO9"/>
    <mergeCell ref="AP7:AR9"/>
    <mergeCell ref="AS7:AU9"/>
    <mergeCell ref="R8:T8"/>
    <mergeCell ref="U8:AF8"/>
    <mergeCell ref="R9:R10"/>
    <mergeCell ref="S9:S10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zoomScale="85" zoomScaleNormal="85" workbookViewId="0">
      <pane xSplit="2" ySplit="10" topLeftCell="C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8.88671875" customWidth="1"/>
    <col min="4" max="4" width="8.5546875" customWidth="1"/>
    <col min="5" max="5" width="7.33203125" customWidth="1"/>
    <col min="6" max="6" width="11.88671875" customWidth="1"/>
    <col min="7" max="7" width="7.88671875" customWidth="1"/>
    <col min="8" max="8" width="7.6640625" customWidth="1"/>
    <col min="9" max="9" width="11.5546875" bestFit="1" customWidth="1"/>
    <col min="10" max="10" width="7.6640625" customWidth="1"/>
    <col min="11" max="11" width="8.3320312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8.88671875" bestFit="1" customWidth="1"/>
    <col min="19" max="19" width="5.5546875" bestFit="1" customWidth="1"/>
    <col min="20" max="20" width="5" bestFit="1" customWidth="1"/>
    <col min="21" max="21" width="11.5546875" bestFit="1" customWidth="1"/>
    <col min="22" max="22" width="5.5546875" bestFit="1" customWidth="1"/>
    <col min="23" max="23" width="7" bestFit="1" customWidth="1"/>
    <col min="24" max="24" width="10.5546875" bestFit="1" customWidth="1"/>
    <col min="25" max="25" width="5.5546875" bestFit="1" customWidth="1"/>
    <col min="26" max="26" width="7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0.5546875" bestFit="1" customWidth="1"/>
    <col min="34" max="34" width="8.33203125" customWidth="1"/>
    <col min="35" max="35" width="9.33203125" bestFit="1" customWidth="1"/>
    <col min="36" max="36" width="11.5546875" bestFit="1" customWidth="1"/>
    <col min="37" max="37" width="8.33203125" customWidth="1"/>
    <col min="38" max="38" width="9.33203125" bestFit="1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7" ht="15" thickBot="1" x14ac:dyDescent="0.35">
      <c r="C1" s="131" t="s">
        <v>20</v>
      </c>
      <c r="D1" s="131"/>
      <c r="E1" s="132" t="s">
        <v>33</v>
      </c>
      <c r="F1" s="132"/>
      <c r="G1" s="132"/>
    </row>
    <row r="2" spans="1:47" x14ac:dyDescent="0.3">
      <c r="C2" s="9" t="s">
        <v>21</v>
      </c>
      <c r="D2" s="9"/>
      <c r="E2" s="9"/>
      <c r="F2" s="9"/>
    </row>
    <row r="3" spans="1:47" x14ac:dyDescent="0.3">
      <c r="C3" s="9" t="s">
        <v>22</v>
      </c>
      <c r="D3" s="9"/>
      <c r="E3" s="9"/>
      <c r="F3" s="9"/>
      <c r="N3" s="133"/>
      <c r="O3" s="133"/>
      <c r="P3" s="133"/>
    </row>
    <row r="5" spans="1:47" ht="15" thickBot="1" x14ac:dyDescent="0.35">
      <c r="C5" s="131" t="s">
        <v>23</v>
      </c>
      <c r="D5" s="131"/>
      <c r="E5" s="132" t="s">
        <v>66</v>
      </c>
      <c r="F5" s="132"/>
      <c r="G5" s="132"/>
      <c r="H5" s="10"/>
      <c r="I5" s="10"/>
    </row>
    <row r="6" spans="1:47" ht="15" thickBot="1" x14ac:dyDescent="0.35"/>
    <row r="7" spans="1:47" ht="14.4" customHeight="1" x14ac:dyDescent="0.3">
      <c r="B7" s="161" t="s">
        <v>0</v>
      </c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52" t="s">
        <v>27</v>
      </c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4"/>
      <c r="AG7" s="162" t="s">
        <v>47</v>
      </c>
      <c r="AH7" s="123"/>
      <c r="AI7" s="124"/>
      <c r="AJ7" s="162" t="s">
        <v>48</v>
      </c>
      <c r="AK7" s="123"/>
      <c r="AL7" s="124"/>
      <c r="AM7" s="114" t="s">
        <v>37</v>
      </c>
      <c r="AN7" s="115"/>
      <c r="AO7" s="116"/>
      <c r="AP7" s="114" t="s">
        <v>49</v>
      </c>
      <c r="AQ7" s="115"/>
      <c r="AR7" s="116"/>
      <c r="AS7" s="146" t="s">
        <v>50</v>
      </c>
      <c r="AT7" s="123"/>
      <c r="AU7" s="147"/>
    </row>
    <row r="8" spans="1:47" x14ac:dyDescent="0.3">
      <c r="B8" s="100"/>
      <c r="C8" s="163" t="s">
        <v>2</v>
      </c>
      <c r="D8" s="164"/>
      <c r="E8" s="164"/>
      <c r="F8" s="165"/>
      <c r="G8" s="164" t="s">
        <v>3</v>
      </c>
      <c r="H8" s="164"/>
      <c r="I8" s="164"/>
      <c r="J8" s="164"/>
      <c r="K8" s="164"/>
      <c r="L8" s="164"/>
      <c r="M8" s="164"/>
      <c r="N8" s="164"/>
      <c r="O8" s="164"/>
      <c r="P8" s="164"/>
      <c r="Q8" s="166"/>
      <c r="R8" s="167" t="s">
        <v>2</v>
      </c>
      <c r="S8" s="168"/>
      <c r="T8" s="169"/>
      <c r="U8" s="170" t="s">
        <v>3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71"/>
      <c r="AG8" s="125"/>
      <c r="AH8" s="126"/>
      <c r="AI8" s="127"/>
      <c r="AJ8" s="125"/>
      <c r="AK8" s="126"/>
      <c r="AL8" s="127"/>
      <c r="AM8" s="117"/>
      <c r="AN8" s="118"/>
      <c r="AO8" s="119"/>
      <c r="AP8" s="117"/>
      <c r="AQ8" s="118"/>
      <c r="AR8" s="119"/>
      <c r="AS8" s="148"/>
      <c r="AT8" s="126"/>
      <c r="AU8" s="149"/>
    </row>
    <row r="9" spans="1:47" x14ac:dyDescent="0.3">
      <c r="B9" s="100"/>
      <c r="C9" s="163" t="s">
        <v>28</v>
      </c>
      <c r="D9" s="172" t="s">
        <v>4</v>
      </c>
      <c r="E9" s="164" t="s">
        <v>5</v>
      </c>
      <c r="F9" s="170" t="s">
        <v>6</v>
      </c>
      <c r="G9" s="168"/>
      <c r="H9" s="169"/>
      <c r="I9" s="170" t="s">
        <v>24</v>
      </c>
      <c r="J9" s="168"/>
      <c r="K9" s="169"/>
      <c r="L9" s="170" t="s">
        <v>25</v>
      </c>
      <c r="M9" s="168"/>
      <c r="N9" s="169"/>
      <c r="O9" s="170" t="s">
        <v>26</v>
      </c>
      <c r="P9" s="168"/>
      <c r="Q9" s="171"/>
      <c r="R9" s="173" t="s">
        <v>28</v>
      </c>
      <c r="S9" s="174" t="s">
        <v>29</v>
      </c>
      <c r="T9" s="175" t="s">
        <v>5</v>
      </c>
      <c r="U9" s="170" t="s">
        <v>6</v>
      </c>
      <c r="V9" s="168"/>
      <c r="W9" s="169"/>
      <c r="X9" s="170" t="s">
        <v>24</v>
      </c>
      <c r="Y9" s="168"/>
      <c r="Z9" s="169"/>
      <c r="AA9" s="170" t="s">
        <v>25</v>
      </c>
      <c r="AB9" s="168"/>
      <c r="AC9" s="169"/>
      <c r="AD9" s="170" t="s">
        <v>26</v>
      </c>
      <c r="AE9" s="168"/>
      <c r="AF9" s="171"/>
      <c r="AG9" s="128"/>
      <c r="AH9" s="129"/>
      <c r="AI9" s="130"/>
      <c r="AJ9" s="128"/>
      <c r="AK9" s="129"/>
      <c r="AL9" s="130"/>
      <c r="AM9" s="120"/>
      <c r="AN9" s="121"/>
      <c r="AO9" s="122"/>
      <c r="AP9" s="120"/>
      <c r="AQ9" s="121"/>
      <c r="AR9" s="122"/>
      <c r="AS9" s="150"/>
      <c r="AT9" s="129"/>
      <c r="AU9" s="151"/>
    </row>
    <row r="10" spans="1:47" ht="27" customHeight="1" x14ac:dyDescent="0.3">
      <c r="B10" s="100"/>
      <c r="C10" s="163"/>
      <c r="D10" s="144"/>
      <c r="E10" s="164"/>
      <c r="F10" s="165" t="s">
        <v>28</v>
      </c>
      <c r="G10" s="176" t="s">
        <v>4</v>
      </c>
      <c r="H10" s="177" t="s">
        <v>5</v>
      </c>
      <c r="I10" s="165" t="s">
        <v>28</v>
      </c>
      <c r="J10" s="176" t="s">
        <v>4</v>
      </c>
      <c r="K10" s="177" t="s">
        <v>5</v>
      </c>
      <c r="L10" s="165" t="s">
        <v>28</v>
      </c>
      <c r="M10" s="176" t="s">
        <v>4</v>
      </c>
      <c r="N10" s="177" t="s">
        <v>5</v>
      </c>
      <c r="O10" s="165" t="s">
        <v>28</v>
      </c>
      <c r="P10" s="176" t="s">
        <v>4</v>
      </c>
      <c r="Q10" s="178" t="s">
        <v>5</v>
      </c>
      <c r="R10" s="156"/>
      <c r="S10" s="158"/>
      <c r="T10" s="107"/>
      <c r="U10" s="179" t="s">
        <v>28</v>
      </c>
      <c r="V10" s="180" t="s">
        <v>29</v>
      </c>
      <c r="W10" s="181" t="s">
        <v>5</v>
      </c>
      <c r="X10" s="179" t="s">
        <v>28</v>
      </c>
      <c r="Y10" s="180" t="s">
        <v>29</v>
      </c>
      <c r="Z10" s="181" t="s">
        <v>5</v>
      </c>
      <c r="AA10" s="179" t="s">
        <v>28</v>
      </c>
      <c r="AB10" s="180" t="s">
        <v>29</v>
      </c>
      <c r="AC10" s="181" t="s">
        <v>5</v>
      </c>
      <c r="AD10" s="179" t="s">
        <v>28</v>
      </c>
      <c r="AE10" s="180" t="s">
        <v>29</v>
      </c>
      <c r="AF10" s="182" t="s">
        <v>5</v>
      </c>
      <c r="AG10" s="183" t="s">
        <v>28</v>
      </c>
      <c r="AH10" s="184" t="s">
        <v>30</v>
      </c>
      <c r="AI10" s="185" t="s">
        <v>5</v>
      </c>
      <c r="AJ10" s="183" t="s">
        <v>28</v>
      </c>
      <c r="AK10" s="184" t="s">
        <v>30</v>
      </c>
      <c r="AL10" s="185" t="s">
        <v>5</v>
      </c>
      <c r="AM10" s="183" t="s">
        <v>28</v>
      </c>
      <c r="AN10" s="184" t="s">
        <v>30</v>
      </c>
      <c r="AO10" s="185" t="s">
        <v>5</v>
      </c>
      <c r="AP10" s="183" t="s">
        <v>28</v>
      </c>
      <c r="AQ10" s="184" t="s">
        <v>30</v>
      </c>
      <c r="AR10" s="185" t="s">
        <v>5</v>
      </c>
      <c r="AS10" s="186" t="s">
        <v>28</v>
      </c>
      <c r="AT10" s="187" t="s">
        <v>31</v>
      </c>
      <c r="AU10" s="188" t="s">
        <v>51</v>
      </c>
    </row>
    <row r="11" spans="1:47" ht="15" customHeight="1" x14ac:dyDescent="0.3">
      <c r="A11" s="189">
        <v>2015</v>
      </c>
      <c r="B11" s="190" t="s">
        <v>7</v>
      </c>
      <c r="C11" s="24">
        <v>0</v>
      </c>
      <c r="D11" s="13"/>
      <c r="E11" s="11"/>
      <c r="F11" s="16">
        <v>3444.21</v>
      </c>
      <c r="G11" s="196">
        <v>147</v>
      </c>
      <c r="H11" s="11">
        <v>23.43</v>
      </c>
      <c r="I11" s="16">
        <v>3126.4199999999996</v>
      </c>
      <c r="J11" s="13">
        <v>66</v>
      </c>
      <c r="K11" s="11">
        <v>47.37</v>
      </c>
      <c r="L11" s="16">
        <v>0</v>
      </c>
      <c r="M11" s="13"/>
      <c r="N11" s="11"/>
      <c r="O11" s="16">
        <v>0</v>
      </c>
      <c r="P11" s="13"/>
      <c r="Q11" s="12"/>
      <c r="R11" s="14">
        <v>0</v>
      </c>
      <c r="S11" s="13"/>
      <c r="T11" s="11"/>
      <c r="U11" s="15">
        <v>771.75</v>
      </c>
      <c r="V11" s="196">
        <v>147</v>
      </c>
      <c r="W11" s="11">
        <v>5.25</v>
      </c>
      <c r="X11" s="15">
        <v>346.5</v>
      </c>
      <c r="Y11" s="13">
        <v>66</v>
      </c>
      <c r="Z11" s="11">
        <v>5.25</v>
      </c>
      <c r="AA11" s="15">
        <v>0</v>
      </c>
      <c r="AB11" s="13"/>
      <c r="AC11" s="11"/>
      <c r="AD11" s="16">
        <v>0</v>
      </c>
      <c r="AE11" s="13"/>
      <c r="AF11" s="12"/>
      <c r="AG11" s="14">
        <v>37.334136000000001</v>
      </c>
      <c r="AH11" s="223">
        <v>9164</v>
      </c>
      <c r="AI11" s="224">
        <v>4.0740000000000004E-3</v>
      </c>
      <c r="AJ11" s="14">
        <v>858.65341999999998</v>
      </c>
      <c r="AK11" s="223">
        <v>31516</v>
      </c>
      <c r="AL11" s="224">
        <v>2.7244999999999998E-2</v>
      </c>
      <c r="AM11" s="14">
        <v>0</v>
      </c>
      <c r="AN11" s="33">
        <v>0</v>
      </c>
      <c r="AO11" s="224">
        <v>0</v>
      </c>
      <c r="AP11" s="14">
        <v>0</v>
      </c>
      <c r="AQ11" s="33">
        <v>0</v>
      </c>
      <c r="AR11" s="224">
        <v>5.476E-3</v>
      </c>
      <c r="AS11" s="15">
        <v>471.36</v>
      </c>
      <c r="AT11" s="17">
        <v>28</v>
      </c>
      <c r="AU11" s="12">
        <v>16.834285714285716</v>
      </c>
    </row>
    <row r="12" spans="1:47" x14ac:dyDescent="0.3">
      <c r="A12" s="109"/>
      <c r="B12" s="22" t="s">
        <v>8</v>
      </c>
      <c r="C12" s="24">
        <v>0</v>
      </c>
      <c r="D12" s="13"/>
      <c r="E12" s="11"/>
      <c r="F12" s="16">
        <v>3397.35</v>
      </c>
      <c r="G12" s="196">
        <v>145</v>
      </c>
      <c r="H12" s="11">
        <v>23.43</v>
      </c>
      <c r="I12" s="16">
        <v>3079.0499999999997</v>
      </c>
      <c r="J12" s="13">
        <v>65</v>
      </c>
      <c r="K12" s="11">
        <v>47.37</v>
      </c>
      <c r="L12" s="16">
        <v>0</v>
      </c>
      <c r="M12" s="13"/>
      <c r="N12" s="11"/>
      <c r="O12" s="16">
        <v>0</v>
      </c>
      <c r="P12" s="13"/>
      <c r="Q12" s="12"/>
      <c r="R12" s="14">
        <v>0</v>
      </c>
      <c r="S12" s="13"/>
      <c r="T12" s="11"/>
      <c r="U12" s="15">
        <v>761.25</v>
      </c>
      <c r="V12" s="196">
        <v>145</v>
      </c>
      <c r="W12" s="11">
        <v>5.25</v>
      </c>
      <c r="X12" s="15">
        <v>341.25</v>
      </c>
      <c r="Y12" s="13">
        <v>65</v>
      </c>
      <c r="Z12" s="11">
        <v>5.25</v>
      </c>
      <c r="AA12" s="15">
        <v>0</v>
      </c>
      <c r="AB12" s="13"/>
      <c r="AC12" s="11"/>
      <c r="AD12" s="16">
        <v>0</v>
      </c>
      <c r="AE12" s="13"/>
      <c r="AF12" s="12"/>
      <c r="AG12" s="14">
        <v>44.964738000000004</v>
      </c>
      <c r="AH12" s="32">
        <v>11037</v>
      </c>
      <c r="AI12" s="224">
        <v>4.0740000000000004E-3</v>
      </c>
      <c r="AJ12" s="14">
        <v>987.46777999999995</v>
      </c>
      <c r="AK12" s="32">
        <v>36244</v>
      </c>
      <c r="AL12" s="224">
        <v>2.7244999999999998E-2</v>
      </c>
      <c r="AM12" s="14">
        <v>0</v>
      </c>
      <c r="AN12" s="33">
        <v>0</v>
      </c>
      <c r="AO12" s="224">
        <v>0</v>
      </c>
      <c r="AP12" s="14">
        <v>0</v>
      </c>
      <c r="AQ12" s="33">
        <v>0</v>
      </c>
      <c r="AR12" s="224">
        <v>5.476E-3</v>
      </c>
      <c r="AS12" s="15">
        <v>471.36</v>
      </c>
      <c r="AT12" s="17">
        <v>28</v>
      </c>
      <c r="AU12" s="12">
        <v>16.834285714285716</v>
      </c>
    </row>
    <row r="13" spans="1:47" x14ac:dyDescent="0.3">
      <c r="A13" s="109"/>
      <c r="B13" s="22" t="s">
        <v>9</v>
      </c>
      <c r="C13" s="24">
        <v>0</v>
      </c>
      <c r="D13" s="13"/>
      <c r="E13" s="11"/>
      <c r="F13" s="16">
        <v>3467.64</v>
      </c>
      <c r="G13" s="196">
        <v>148</v>
      </c>
      <c r="H13" s="11">
        <v>23.43</v>
      </c>
      <c r="I13" s="16">
        <v>3126.4199999999996</v>
      </c>
      <c r="J13" s="13">
        <v>66</v>
      </c>
      <c r="K13" s="11">
        <v>47.37</v>
      </c>
      <c r="L13" s="16">
        <v>0</v>
      </c>
      <c r="M13" s="13"/>
      <c r="N13" s="11"/>
      <c r="O13" s="16">
        <v>0</v>
      </c>
      <c r="P13" s="13"/>
      <c r="Q13" s="12"/>
      <c r="R13" s="14">
        <v>0</v>
      </c>
      <c r="S13" s="13"/>
      <c r="T13" s="11"/>
      <c r="U13" s="15">
        <v>777</v>
      </c>
      <c r="V13" s="196">
        <v>148</v>
      </c>
      <c r="W13" s="11">
        <v>5.25</v>
      </c>
      <c r="X13" s="15">
        <v>346.5</v>
      </c>
      <c r="Y13" s="13">
        <v>66</v>
      </c>
      <c r="Z13" s="11">
        <v>5.25</v>
      </c>
      <c r="AA13" s="15">
        <v>0</v>
      </c>
      <c r="AB13" s="13"/>
      <c r="AC13" s="11"/>
      <c r="AD13" s="16">
        <v>0</v>
      </c>
      <c r="AE13" s="13"/>
      <c r="AF13" s="12"/>
      <c r="AG13" s="14">
        <v>38.352636000000004</v>
      </c>
      <c r="AH13" s="32">
        <v>9414</v>
      </c>
      <c r="AI13" s="224">
        <v>4.0740000000000004E-3</v>
      </c>
      <c r="AJ13" s="14">
        <v>870.09631999999999</v>
      </c>
      <c r="AK13" s="32">
        <v>31936</v>
      </c>
      <c r="AL13" s="224">
        <v>2.7244999999999998E-2</v>
      </c>
      <c r="AM13" s="14">
        <v>0</v>
      </c>
      <c r="AN13" s="33">
        <v>0</v>
      </c>
      <c r="AO13" s="224">
        <v>0</v>
      </c>
      <c r="AP13" s="14">
        <v>0</v>
      </c>
      <c r="AQ13" s="33">
        <v>0</v>
      </c>
      <c r="AR13" s="224">
        <v>5.476E-3</v>
      </c>
      <c r="AS13" s="15">
        <v>471.36</v>
      </c>
      <c r="AT13" s="17">
        <v>28</v>
      </c>
      <c r="AU13" s="12">
        <v>16.834285714285716</v>
      </c>
    </row>
    <row r="14" spans="1:47" x14ac:dyDescent="0.3">
      <c r="A14" s="109"/>
      <c r="B14" s="22" t="s">
        <v>10</v>
      </c>
      <c r="C14" s="24">
        <v>0</v>
      </c>
      <c r="D14" s="13"/>
      <c r="E14" s="11"/>
      <c r="F14" s="16">
        <v>3444.21</v>
      </c>
      <c r="G14" s="196">
        <v>147</v>
      </c>
      <c r="H14" s="11">
        <v>23.43</v>
      </c>
      <c r="I14" s="16">
        <v>3126.4199999999996</v>
      </c>
      <c r="J14" s="13">
        <v>66</v>
      </c>
      <c r="K14" s="11">
        <v>47.37</v>
      </c>
      <c r="L14" s="16">
        <v>0</v>
      </c>
      <c r="M14" s="13"/>
      <c r="N14" s="11"/>
      <c r="O14" s="16">
        <v>0</v>
      </c>
      <c r="P14" s="13"/>
      <c r="Q14" s="12"/>
      <c r="R14" s="14">
        <v>0</v>
      </c>
      <c r="S14" s="13"/>
      <c r="T14" s="11"/>
      <c r="U14" s="15">
        <v>771.75</v>
      </c>
      <c r="V14" s="196">
        <v>147</v>
      </c>
      <c r="W14" s="11">
        <v>5.25</v>
      </c>
      <c r="X14" s="15">
        <v>346.5</v>
      </c>
      <c r="Y14" s="13">
        <v>66</v>
      </c>
      <c r="Z14" s="11">
        <v>5.25</v>
      </c>
      <c r="AA14" s="15">
        <v>0</v>
      </c>
      <c r="AB14" s="13"/>
      <c r="AC14" s="11"/>
      <c r="AD14" s="16">
        <v>0</v>
      </c>
      <c r="AE14" s="13"/>
      <c r="AF14" s="12"/>
      <c r="AG14" s="14">
        <v>44.137716000000005</v>
      </c>
      <c r="AH14" s="32">
        <v>10834</v>
      </c>
      <c r="AI14" s="224">
        <v>4.0740000000000004E-3</v>
      </c>
      <c r="AJ14" s="14">
        <v>933.19574</v>
      </c>
      <c r="AK14" s="32">
        <v>34252</v>
      </c>
      <c r="AL14" s="224">
        <v>2.7244999999999998E-2</v>
      </c>
      <c r="AM14" s="14">
        <v>0</v>
      </c>
      <c r="AN14" s="33">
        <v>0</v>
      </c>
      <c r="AO14" s="224">
        <v>0</v>
      </c>
      <c r="AP14" s="14">
        <v>0</v>
      </c>
      <c r="AQ14" s="33">
        <v>0</v>
      </c>
      <c r="AR14" s="224">
        <v>5.476E-3</v>
      </c>
      <c r="AS14" s="15">
        <v>373.58</v>
      </c>
      <c r="AT14" s="17">
        <v>22</v>
      </c>
      <c r="AU14" s="12">
        <v>16.980909090909091</v>
      </c>
    </row>
    <row r="15" spans="1:47" x14ac:dyDescent="0.3">
      <c r="A15" s="109"/>
      <c r="B15" s="22" t="s">
        <v>11</v>
      </c>
      <c r="C15" s="24">
        <v>0</v>
      </c>
      <c r="D15" s="13"/>
      <c r="E15" s="11"/>
      <c r="F15" s="16">
        <v>3420.7799999999997</v>
      </c>
      <c r="G15" s="196">
        <v>146</v>
      </c>
      <c r="H15" s="11">
        <v>23.43</v>
      </c>
      <c r="I15" s="16">
        <v>3126.4199999999996</v>
      </c>
      <c r="J15" s="13">
        <v>66</v>
      </c>
      <c r="K15" s="11">
        <v>47.37</v>
      </c>
      <c r="L15" s="16">
        <v>0</v>
      </c>
      <c r="M15" s="13"/>
      <c r="N15" s="11"/>
      <c r="O15" s="16">
        <v>0</v>
      </c>
      <c r="P15" s="13"/>
      <c r="Q15" s="12"/>
      <c r="R15" s="14">
        <v>0</v>
      </c>
      <c r="S15" s="13"/>
      <c r="T15" s="11"/>
      <c r="U15" s="15">
        <v>766.5</v>
      </c>
      <c r="V15" s="196">
        <v>146</v>
      </c>
      <c r="W15" s="11">
        <v>5.25</v>
      </c>
      <c r="X15" s="15">
        <v>346.5</v>
      </c>
      <c r="Y15" s="13">
        <v>66</v>
      </c>
      <c r="Z15" s="11">
        <v>5.25</v>
      </c>
      <c r="AA15" s="15">
        <v>0</v>
      </c>
      <c r="AB15" s="13"/>
      <c r="AC15" s="11"/>
      <c r="AD15" s="16">
        <v>0</v>
      </c>
      <c r="AE15" s="13"/>
      <c r="AF15" s="12"/>
      <c r="AG15" s="14">
        <v>45.123624000000007</v>
      </c>
      <c r="AH15" s="32">
        <v>11076</v>
      </c>
      <c r="AI15" s="224">
        <v>4.0740000000000004E-3</v>
      </c>
      <c r="AJ15" s="14">
        <v>932.54185999999993</v>
      </c>
      <c r="AK15" s="32">
        <v>34228</v>
      </c>
      <c r="AL15" s="224">
        <v>2.7244999999999998E-2</v>
      </c>
      <c r="AM15" s="14">
        <v>0</v>
      </c>
      <c r="AN15" s="33">
        <v>0</v>
      </c>
      <c r="AO15" s="224">
        <v>0</v>
      </c>
      <c r="AP15" s="14">
        <v>0</v>
      </c>
      <c r="AQ15" s="33">
        <v>0</v>
      </c>
      <c r="AR15" s="224">
        <v>5.476E-3</v>
      </c>
      <c r="AS15" s="15">
        <v>373.58</v>
      </c>
      <c r="AT15" s="17">
        <v>22</v>
      </c>
      <c r="AU15" s="12">
        <v>16.980909090909091</v>
      </c>
    </row>
    <row r="16" spans="1:47" x14ac:dyDescent="0.3">
      <c r="A16" s="109"/>
      <c r="B16" s="22" t="s">
        <v>12</v>
      </c>
      <c r="C16" s="24">
        <v>0</v>
      </c>
      <c r="D16" s="13"/>
      <c r="E16" s="11"/>
      <c r="F16" s="16">
        <v>3420.7799999999997</v>
      </c>
      <c r="G16" s="196">
        <v>146</v>
      </c>
      <c r="H16" s="11">
        <v>23.43</v>
      </c>
      <c r="I16" s="16">
        <v>3126.4199999999996</v>
      </c>
      <c r="J16" s="13">
        <v>66</v>
      </c>
      <c r="K16" s="11">
        <v>47.37</v>
      </c>
      <c r="L16" s="16">
        <v>0</v>
      </c>
      <c r="M16" s="13"/>
      <c r="N16" s="11"/>
      <c r="O16" s="16">
        <v>0</v>
      </c>
      <c r="P16" s="13"/>
      <c r="Q16" s="12"/>
      <c r="R16" s="14">
        <v>0</v>
      </c>
      <c r="S16" s="13"/>
      <c r="T16" s="11"/>
      <c r="U16" s="15">
        <v>766.5</v>
      </c>
      <c r="V16" s="196">
        <v>146</v>
      </c>
      <c r="W16" s="11">
        <v>5.25</v>
      </c>
      <c r="X16" s="15">
        <v>346.5</v>
      </c>
      <c r="Y16" s="13">
        <v>66</v>
      </c>
      <c r="Z16" s="11">
        <v>5.25</v>
      </c>
      <c r="AA16" s="15">
        <v>0</v>
      </c>
      <c r="AB16" s="13"/>
      <c r="AC16" s="11"/>
      <c r="AD16" s="16">
        <v>0</v>
      </c>
      <c r="AE16" s="13"/>
      <c r="AF16" s="12"/>
      <c r="AG16" s="14">
        <v>48.615042000000003</v>
      </c>
      <c r="AH16" s="32">
        <v>11933</v>
      </c>
      <c r="AI16" s="224">
        <v>4.0740000000000004E-3</v>
      </c>
      <c r="AJ16" s="14">
        <v>1023.5129149999999</v>
      </c>
      <c r="AK16" s="32">
        <v>37567</v>
      </c>
      <c r="AL16" s="224">
        <v>2.7244999999999998E-2</v>
      </c>
      <c r="AM16" s="14">
        <v>0</v>
      </c>
      <c r="AN16" s="33">
        <v>0</v>
      </c>
      <c r="AO16" s="224">
        <v>0</v>
      </c>
      <c r="AP16" s="14">
        <v>0</v>
      </c>
      <c r="AQ16" s="33">
        <v>0</v>
      </c>
      <c r="AR16" s="224">
        <v>5.476E-3</v>
      </c>
      <c r="AS16" s="15">
        <v>373.58</v>
      </c>
      <c r="AT16" s="17">
        <v>22</v>
      </c>
      <c r="AU16" s="12">
        <v>16.980909090909091</v>
      </c>
    </row>
    <row r="17" spans="1:47" x14ac:dyDescent="0.3">
      <c r="A17" s="109"/>
      <c r="B17" s="22" t="s">
        <v>13</v>
      </c>
      <c r="C17" s="24">
        <v>0</v>
      </c>
      <c r="D17" s="13"/>
      <c r="E17" s="11"/>
      <c r="F17" s="16">
        <v>3373.92</v>
      </c>
      <c r="G17" s="196">
        <v>144</v>
      </c>
      <c r="H17" s="11">
        <v>23.43</v>
      </c>
      <c r="I17" s="16">
        <v>3031.68</v>
      </c>
      <c r="J17" s="13">
        <v>64</v>
      </c>
      <c r="K17" s="11">
        <v>47.37</v>
      </c>
      <c r="L17" s="16">
        <v>0</v>
      </c>
      <c r="M17" s="13"/>
      <c r="N17" s="11"/>
      <c r="O17" s="16">
        <v>0</v>
      </c>
      <c r="P17" s="13"/>
      <c r="Q17" s="12"/>
      <c r="R17" s="14">
        <v>0</v>
      </c>
      <c r="S17" s="13"/>
      <c r="T17" s="11"/>
      <c r="U17" s="15">
        <v>756</v>
      </c>
      <c r="V17" s="196">
        <v>144</v>
      </c>
      <c r="W17" s="11">
        <v>5.25</v>
      </c>
      <c r="X17" s="15">
        <v>336</v>
      </c>
      <c r="Y17" s="13">
        <v>64</v>
      </c>
      <c r="Z17" s="11">
        <v>5.25</v>
      </c>
      <c r="AA17" s="15">
        <v>0</v>
      </c>
      <c r="AB17" s="13"/>
      <c r="AC17" s="11"/>
      <c r="AD17" s="16">
        <v>0</v>
      </c>
      <c r="AE17" s="13"/>
      <c r="AF17" s="12"/>
      <c r="AG17" s="14">
        <v>39.546318000000007</v>
      </c>
      <c r="AH17" s="32">
        <v>9707</v>
      </c>
      <c r="AI17" s="224">
        <v>4.0740000000000004E-3</v>
      </c>
      <c r="AJ17" s="14">
        <v>949.21579999999994</v>
      </c>
      <c r="AK17" s="32">
        <v>34840</v>
      </c>
      <c r="AL17" s="224">
        <v>2.7244999999999998E-2</v>
      </c>
      <c r="AM17" s="16">
        <v>0</v>
      </c>
      <c r="AN17" s="33">
        <v>0</v>
      </c>
      <c r="AO17" s="224">
        <v>0</v>
      </c>
      <c r="AP17" s="14">
        <v>0</v>
      </c>
      <c r="AQ17" s="33">
        <v>0</v>
      </c>
      <c r="AR17" s="224">
        <v>5.476E-3</v>
      </c>
      <c r="AS17" s="15">
        <v>373.58</v>
      </c>
      <c r="AT17" s="17">
        <v>22</v>
      </c>
      <c r="AU17" s="12">
        <v>16.980909090909091</v>
      </c>
    </row>
    <row r="18" spans="1:47" x14ac:dyDescent="0.3">
      <c r="A18" s="109"/>
      <c r="B18" s="22" t="s">
        <v>14</v>
      </c>
      <c r="C18" s="24">
        <v>0</v>
      </c>
      <c r="D18" s="13"/>
      <c r="E18" s="11"/>
      <c r="F18" s="16">
        <v>3303.63</v>
      </c>
      <c r="G18" s="196">
        <v>141</v>
      </c>
      <c r="H18" s="11">
        <v>23.43</v>
      </c>
      <c r="I18" s="16">
        <v>3031.68</v>
      </c>
      <c r="J18" s="13">
        <v>64</v>
      </c>
      <c r="K18" s="11">
        <v>47.37</v>
      </c>
      <c r="L18" s="16">
        <v>0</v>
      </c>
      <c r="M18" s="13"/>
      <c r="N18" s="11"/>
      <c r="O18" s="16">
        <v>0</v>
      </c>
      <c r="P18" s="13"/>
      <c r="Q18" s="12"/>
      <c r="R18" s="14">
        <v>0</v>
      </c>
      <c r="S18" s="13"/>
      <c r="T18" s="11"/>
      <c r="U18" s="15">
        <v>810.75</v>
      </c>
      <c r="V18" s="196">
        <v>141</v>
      </c>
      <c r="W18" s="11">
        <v>5.75</v>
      </c>
      <c r="X18" s="15">
        <v>368</v>
      </c>
      <c r="Y18" s="13">
        <v>64</v>
      </c>
      <c r="Z18" s="11">
        <v>5.75</v>
      </c>
      <c r="AA18" s="15">
        <v>0</v>
      </c>
      <c r="AB18" s="13"/>
      <c r="AC18" s="11"/>
      <c r="AD18" s="16">
        <v>0</v>
      </c>
      <c r="AE18" s="13"/>
      <c r="AF18" s="12"/>
      <c r="AG18" s="14">
        <v>40.100382000000003</v>
      </c>
      <c r="AH18" s="32">
        <v>9843</v>
      </c>
      <c r="AI18" s="224">
        <v>4.0740000000000004E-3</v>
      </c>
      <c r="AJ18" s="14">
        <v>555.83159999999998</v>
      </c>
      <c r="AK18" s="32">
        <v>35925</v>
      </c>
      <c r="AL18" s="224">
        <v>1.5472E-2</v>
      </c>
      <c r="AM18" s="16">
        <v>0</v>
      </c>
      <c r="AN18" s="33">
        <v>0</v>
      </c>
      <c r="AO18" s="224">
        <v>0</v>
      </c>
      <c r="AP18" s="14">
        <v>0</v>
      </c>
      <c r="AQ18" s="33">
        <v>0</v>
      </c>
      <c r="AR18" s="224">
        <v>5.476E-3</v>
      </c>
      <c r="AS18" s="15">
        <v>379.01</v>
      </c>
      <c r="AT18" s="17">
        <v>22</v>
      </c>
      <c r="AU18" s="12">
        <v>17.227727272727272</v>
      </c>
    </row>
    <row r="19" spans="1:47" x14ac:dyDescent="0.3">
      <c r="A19" s="109"/>
      <c r="B19" s="22" t="s">
        <v>15</v>
      </c>
      <c r="C19" s="24">
        <v>0</v>
      </c>
      <c r="D19" s="13"/>
      <c r="E19" s="11"/>
      <c r="F19" s="16">
        <v>3373.92</v>
      </c>
      <c r="G19" s="196">
        <v>144</v>
      </c>
      <c r="H19" s="11">
        <v>23.43</v>
      </c>
      <c r="I19" s="16">
        <v>3031.68</v>
      </c>
      <c r="J19" s="13">
        <v>64</v>
      </c>
      <c r="K19" s="11">
        <v>47.37</v>
      </c>
      <c r="L19" s="16">
        <v>0</v>
      </c>
      <c r="M19" s="13"/>
      <c r="N19" s="11"/>
      <c r="O19" s="16">
        <v>0</v>
      </c>
      <c r="P19" s="13"/>
      <c r="Q19" s="12"/>
      <c r="R19" s="14">
        <v>0</v>
      </c>
      <c r="S19" s="13"/>
      <c r="T19" s="11"/>
      <c r="U19" s="15">
        <v>828</v>
      </c>
      <c r="V19" s="196">
        <v>144</v>
      </c>
      <c r="W19" s="11">
        <v>5.75</v>
      </c>
      <c r="X19" s="15">
        <v>368</v>
      </c>
      <c r="Y19" s="13">
        <v>64</v>
      </c>
      <c r="Z19" s="11">
        <v>5.75</v>
      </c>
      <c r="AA19" s="15">
        <v>0</v>
      </c>
      <c r="AB19" s="13"/>
      <c r="AC19" s="11"/>
      <c r="AD19" s="16">
        <v>0</v>
      </c>
      <c r="AE19" s="13"/>
      <c r="AF19" s="12"/>
      <c r="AG19" s="14">
        <v>44.545116000000007</v>
      </c>
      <c r="AH19" s="32">
        <v>10934</v>
      </c>
      <c r="AI19" s="224">
        <v>4.0740000000000004E-3</v>
      </c>
      <c r="AJ19" s="14">
        <v>607.69374400000004</v>
      </c>
      <c r="AK19" s="32">
        <v>39277</v>
      </c>
      <c r="AL19" s="224">
        <v>1.5472E-2</v>
      </c>
      <c r="AM19" s="16">
        <v>0</v>
      </c>
      <c r="AN19" s="33">
        <v>0</v>
      </c>
      <c r="AO19" s="224">
        <v>0</v>
      </c>
      <c r="AP19" s="14">
        <v>0</v>
      </c>
      <c r="AQ19" s="33">
        <v>0</v>
      </c>
      <c r="AR19" s="224">
        <v>5.476E-3</v>
      </c>
      <c r="AS19" s="15">
        <v>379.01</v>
      </c>
      <c r="AT19" s="17">
        <v>22</v>
      </c>
      <c r="AU19" s="12">
        <v>17.227727272727272</v>
      </c>
    </row>
    <row r="20" spans="1:47" x14ac:dyDescent="0.3">
      <c r="A20" s="109"/>
      <c r="B20" s="22" t="s">
        <v>16</v>
      </c>
      <c r="C20" s="24">
        <v>0</v>
      </c>
      <c r="D20" s="13"/>
      <c r="E20" s="11"/>
      <c r="F20" s="16">
        <v>3303.63</v>
      </c>
      <c r="G20" s="196">
        <v>141</v>
      </c>
      <c r="H20" s="11">
        <v>23.43</v>
      </c>
      <c r="I20" s="16">
        <v>3031.68</v>
      </c>
      <c r="J20" s="13">
        <v>64</v>
      </c>
      <c r="K20" s="11">
        <v>47.37</v>
      </c>
      <c r="L20" s="16">
        <v>0</v>
      </c>
      <c r="M20" s="13"/>
      <c r="N20" s="11"/>
      <c r="O20" s="16">
        <v>0</v>
      </c>
      <c r="P20" s="13"/>
      <c r="Q20" s="12"/>
      <c r="R20" s="14">
        <v>0</v>
      </c>
      <c r="S20" s="13"/>
      <c r="T20" s="11"/>
      <c r="U20" s="15">
        <v>810.75</v>
      </c>
      <c r="V20" s="196">
        <v>141</v>
      </c>
      <c r="W20" s="11">
        <v>5.75</v>
      </c>
      <c r="X20" s="15">
        <v>368</v>
      </c>
      <c r="Y20" s="13">
        <v>64</v>
      </c>
      <c r="Z20" s="11">
        <v>5.75</v>
      </c>
      <c r="AA20" s="15">
        <v>0</v>
      </c>
      <c r="AB20" s="13"/>
      <c r="AC20" s="11"/>
      <c r="AD20" s="16">
        <v>0</v>
      </c>
      <c r="AE20" s="13"/>
      <c r="AF20" s="12"/>
      <c r="AG20" s="14">
        <v>49.014294000000007</v>
      </c>
      <c r="AH20" s="32">
        <v>12031</v>
      </c>
      <c r="AI20" s="224">
        <v>4.0740000000000004E-3</v>
      </c>
      <c r="AJ20" s="14">
        <v>551.03527999999994</v>
      </c>
      <c r="AK20" s="32">
        <v>35615</v>
      </c>
      <c r="AL20" s="224">
        <v>1.5472E-2</v>
      </c>
      <c r="AM20" s="16">
        <v>0</v>
      </c>
      <c r="AN20" s="33">
        <v>0</v>
      </c>
      <c r="AO20" s="224">
        <v>0</v>
      </c>
      <c r="AP20" s="14">
        <v>0</v>
      </c>
      <c r="AQ20" s="33">
        <v>0</v>
      </c>
      <c r="AR20" s="224">
        <v>5.476E-3</v>
      </c>
      <c r="AS20" s="15">
        <v>379.01</v>
      </c>
      <c r="AT20" s="17">
        <v>22</v>
      </c>
      <c r="AU20" s="12">
        <v>17.227727272727272</v>
      </c>
    </row>
    <row r="21" spans="1:47" x14ac:dyDescent="0.3">
      <c r="A21" s="109"/>
      <c r="B21" s="22" t="s">
        <v>17</v>
      </c>
      <c r="C21" s="24">
        <v>0</v>
      </c>
      <c r="D21" s="13"/>
      <c r="E21" s="11"/>
      <c r="F21" s="16">
        <v>3303.63</v>
      </c>
      <c r="G21" s="196">
        <v>141</v>
      </c>
      <c r="H21" s="11">
        <v>23.43</v>
      </c>
      <c r="I21" s="16">
        <v>3031.68</v>
      </c>
      <c r="J21" s="13">
        <v>64</v>
      </c>
      <c r="K21" s="11">
        <v>47.37</v>
      </c>
      <c r="L21" s="16">
        <v>0</v>
      </c>
      <c r="M21" s="13"/>
      <c r="N21" s="11"/>
      <c r="O21" s="16">
        <v>0</v>
      </c>
      <c r="P21" s="13"/>
      <c r="Q21" s="12"/>
      <c r="R21" s="14">
        <v>0</v>
      </c>
      <c r="S21" s="13"/>
      <c r="T21" s="11"/>
      <c r="U21" s="15">
        <v>810.75</v>
      </c>
      <c r="V21" s="196">
        <v>141</v>
      </c>
      <c r="W21" s="11">
        <v>5.75</v>
      </c>
      <c r="X21" s="15">
        <v>368</v>
      </c>
      <c r="Y21" s="13">
        <v>64</v>
      </c>
      <c r="Z21" s="11">
        <v>5.75</v>
      </c>
      <c r="AA21" s="15">
        <v>0</v>
      </c>
      <c r="AB21" s="13"/>
      <c r="AC21" s="11"/>
      <c r="AD21" s="16">
        <v>0</v>
      </c>
      <c r="AE21" s="13"/>
      <c r="AF21" s="12"/>
      <c r="AG21" s="14">
        <v>38.144862000000003</v>
      </c>
      <c r="AH21" s="32">
        <v>9363</v>
      </c>
      <c r="AI21" s="224">
        <v>4.0740000000000004E-3</v>
      </c>
      <c r="AJ21" s="14">
        <v>496.41911999999996</v>
      </c>
      <c r="AK21" s="32">
        <v>32085</v>
      </c>
      <c r="AL21" s="224">
        <v>1.5472E-2</v>
      </c>
      <c r="AM21" s="16">
        <v>0</v>
      </c>
      <c r="AN21" s="33">
        <v>0</v>
      </c>
      <c r="AO21" s="224">
        <v>0</v>
      </c>
      <c r="AP21" s="14">
        <v>0</v>
      </c>
      <c r="AQ21" s="33">
        <v>0</v>
      </c>
      <c r="AR21" s="224">
        <v>5.476E-3</v>
      </c>
      <c r="AS21" s="15">
        <v>379.01</v>
      </c>
      <c r="AT21" s="17">
        <v>22</v>
      </c>
      <c r="AU21" s="12">
        <v>17.227727272727272</v>
      </c>
    </row>
    <row r="22" spans="1:47" x14ac:dyDescent="0.3">
      <c r="A22" s="109"/>
      <c r="B22" s="22" t="s">
        <v>18</v>
      </c>
      <c r="C22" s="24">
        <v>0</v>
      </c>
      <c r="D22" s="13"/>
      <c r="E22" s="11"/>
      <c r="F22" s="16">
        <v>3233.34</v>
      </c>
      <c r="G22" s="196">
        <v>138</v>
      </c>
      <c r="H22" s="11">
        <v>23.43</v>
      </c>
      <c r="I22" s="16">
        <v>2936.94</v>
      </c>
      <c r="J22" s="13">
        <v>62</v>
      </c>
      <c r="K22" s="11">
        <v>47.37</v>
      </c>
      <c r="L22" s="16">
        <v>0</v>
      </c>
      <c r="M22" s="13"/>
      <c r="N22" s="11"/>
      <c r="O22" s="16">
        <v>0</v>
      </c>
      <c r="P22" s="13"/>
      <c r="Q22" s="12"/>
      <c r="R22" s="14">
        <v>0</v>
      </c>
      <c r="S22" s="13"/>
      <c r="T22" s="11"/>
      <c r="U22" s="15">
        <v>793.5</v>
      </c>
      <c r="V22" s="196">
        <v>138</v>
      </c>
      <c r="W22" s="11">
        <v>5.75</v>
      </c>
      <c r="X22" s="15">
        <v>356.5</v>
      </c>
      <c r="Y22" s="13">
        <v>62</v>
      </c>
      <c r="Z22" s="11">
        <v>5.75</v>
      </c>
      <c r="AA22" s="15">
        <v>0</v>
      </c>
      <c r="AB22" s="13"/>
      <c r="AC22" s="11"/>
      <c r="AD22" s="16">
        <v>0</v>
      </c>
      <c r="AE22" s="13"/>
      <c r="AF22" s="12"/>
      <c r="AG22" s="14">
        <v>40.442598000000004</v>
      </c>
      <c r="AH22" s="34">
        <v>9927</v>
      </c>
      <c r="AI22" s="224">
        <v>4.0740000000000004E-3</v>
      </c>
      <c r="AJ22" s="14">
        <v>533.73758399999997</v>
      </c>
      <c r="AK22" s="34">
        <v>34497</v>
      </c>
      <c r="AL22" s="224">
        <v>1.5472E-2</v>
      </c>
      <c r="AM22" s="236">
        <v>0</v>
      </c>
      <c r="AN22" s="33">
        <v>0</v>
      </c>
      <c r="AO22" s="224">
        <v>0</v>
      </c>
      <c r="AP22" s="14">
        <v>0</v>
      </c>
      <c r="AQ22" s="33">
        <v>0</v>
      </c>
      <c r="AR22" s="224">
        <v>5.476E-3</v>
      </c>
      <c r="AS22" s="15">
        <v>379.01</v>
      </c>
      <c r="AT22" s="17">
        <v>22</v>
      </c>
      <c r="AU22" s="12">
        <v>17.227727272727272</v>
      </c>
    </row>
    <row r="23" spans="1:47" s="46" customFormat="1" x14ac:dyDescent="0.3">
      <c r="A23" s="110"/>
      <c r="B23" s="198" t="s">
        <v>44</v>
      </c>
      <c r="C23" s="199">
        <v>0</v>
      </c>
      <c r="D23" s="200" t="s">
        <v>32</v>
      </c>
      <c r="E23" s="201"/>
      <c r="F23" s="202">
        <v>40487.039999999994</v>
      </c>
      <c r="G23" s="201" t="s">
        <v>32</v>
      </c>
      <c r="H23" s="203"/>
      <c r="I23" s="202">
        <v>36806.49</v>
      </c>
      <c r="J23" s="201" t="s">
        <v>32</v>
      </c>
      <c r="K23" s="203"/>
      <c r="L23" s="202">
        <v>0</v>
      </c>
      <c r="M23" s="201" t="s">
        <v>32</v>
      </c>
      <c r="N23" s="203"/>
      <c r="O23" s="202">
        <v>0</v>
      </c>
      <c r="P23" s="201"/>
      <c r="Q23" s="204"/>
      <c r="R23" s="205">
        <v>0</v>
      </c>
      <c r="S23" s="200" t="s">
        <v>32</v>
      </c>
      <c r="T23" s="200"/>
      <c r="U23" s="206">
        <v>9424.5</v>
      </c>
      <c r="V23" s="200" t="s">
        <v>32</v>
      </c>
      <c r="W23" s="201"/>
      <c r="X23" s="206">
        <v>4238.25</v>
      </c>
      <c r="Y23" s="200" t="s">
        <v>32</v>
      </c>
      <c r="Z23" s="201"/>
      <c r="AA23" s="206">
        <v>0</v>
      </c>
      <c r="AB23" s="200" t="s">
        <v>32</v>
      </c>
      <c r="AC23" s="201"/>
      <c r="AD23" s="206">
        <v>0</v>
      </c>
      <c r="AE23" s="200" t="s">
        <v>32</v>
      </c>
      <c r="AF23" s="207"/>
      <c r="AG23" s="199">
        <v>510.321462</v>
      </c>
      <c r="AH23" s="249" t="s">
        <v>32</v>
      </c>
      <c r="AI23" s="201"/>
      <c r="AJ23" s="199">
        <v>9299.4011630000023</v>
      </c>
      <c r="AK23" s="249" t="s">
        <v>32</v>
      </c>
      <c r="AL23" s="201"/>
      <c r="AM23" s="208">
        <v>0</v>
      </c>
      <c r="AN23" s="200" t="s">
        <v>32</v>
      </c>
      <c r="AO23" s="201"/>
      <c r="AP23" s="209">
        <v>0</v>
      </c>
      <c r="AQ23" s="200" t="s">
        <v>32</v>
      </c>
      <c r="AR23" s="201"/>
      <c r="AS23" s="210">
        <v>4803.4500000000007</v>
      </c>
      <c r="AT23" s="200" t="s">
        <v>32</v>
      </c>
      <c r="AU23" s="201"/>
    </row>
    <row r="24" spans="1:47" ht="15" customHeight="1" x14ac:dyDescent="0.3">
      <c r="A24" s="189">
        <v>2016</v>
      </c>
      <c r="B24" s="190" t="s">
        <v>7</v>
      </c>
      <c r="C24" s="24">
        <v>0</v>
      </c>
      <c r="D24" s="13"/>
      <c r="E24" s="11"/>
      <c r="F24" s="16">
        <v>3163.05</v>
      </c>
      <c r="G24" s="196">
        <v>135</v>
      </c>
      <c r="H24" s="11">
        <v>23.43</v>
      </c>
      <c r="I24" s="16">
        <v>2842.2</v>
      </c>
      <c r="J24" s="13">
        <v>60</v>
      </c>
      <c r="K24" s="11">
        <v>47.37</v>
      </c>
      <c r="L24" s="16">
        <v>0</v>
      </c>
      <c r="M24" s="13"/>
      <c r="N24" s="11"/>
      <c r="O24" s="16">
        <v>0</v>
      </c>
      <c r="P24" s="13"/>
      <c r="Q24" s="12"/>
      <c r="R24" s="14">
        <v>0</v>
      </c>
      <c r="S24" s="13"/>
      <c r="T24" s="11"/>
      <c r="U24" s="15">
        <v>776.25</v>
      </c>
      <c r="V24" s="196">
        <v>135</v>
      </c>
      <c r="W24" s="11">
        <v>5.75</v>
      </c>
      <c r="X24" s="15">
        <v>345</v>
      </c>
      <c r="Y24" s="13">
        <v>60</v>
      </c>
      <c r="Z24" s="11">
        <v>5.75</v>
      </c>
      <c r="AA24" s="15">
        <v>0</v>
      </c>
      <c r="AB24" s="13"/>
      <c r="AC24" s="11"/>
      <c r="AD24" s="16">
        <v>0</v>
      </c>
      <c r="AE24" s="13"/>
      <c r="AF24" s="12"/>
      <c r="AG24" s="14">
        <v>38.609298000000003</v>
      </c>
      <c r="AH24" s="223">
        <v>9477</v>
      </c>
      <c r="AI24" s="224">
        <v>4.0740000000000004E-3</v>
      </c>
      <c r="AJ24" s="14">
        <v>599.71019200000001</v>
      </c>
      <c r="AK24" s="223">
        <v>38761</v>
      </c>
      <c r="AL24" s="224">
        <v>1.5472E-2</v>
      </c>
      <c r="AM24" s="14">
        <v>0</v>
      </c>
      <c r="AN24" s="33">
        <v>0</v>
      </c>
      <c r="AO24" s="224">
        <v>0</v>
      </c>
      <c r="AP24" s="14">
        <v>0</v>
      </c>
      <c r="AQ24" s="33">
        <v>0</v>
      </c>
      <c r="AR24" s="224">
        <v>5.476E-3</v>
      </c>
      <c r="AS24" s="15">
        <v>379.01</v>
      </c>
      <c r="AT24" s="17">
        <v>22</v>
      </c>
      <c r="AU24" s="12">
        <v>17.227727272727272</v>
      </c>
    </row>
    <row r="25" spans="1:47" x14ac:dyDescent="0.3">
      <c r="A25" s="109"/>
      <c r="B25" s="22" t="s">
        <v>8</v>
      </c>
      <c r="C25" s="24">
        <v>0</v>
      </c>
      <c r="D25" s="13"/>
      <c r="E25" s="11"/>
      <c r="F25" s="16">
        <v>3116.19</v>
      </c>
      <c r="G25" s="196">
        <v>133</v>
      </c>
      <c r="H25" s="11">
        <v>23.43</v>
      </c>
      <c r="I25" s="16">
        <v>2842.2</v>
      </c>
      <c r="J25" s="13">
        <v>60</v>
      </c>
      <c r="K25" s="11">
        <v>47.37</v>
      </c>
      <c r="L25" s="16">
        <v>0</v>
      </c>
      <c r="M25" s="13"/>
      <c r="N25" s="11"/>
      <c r="O25" s="16">
        <v>0</v>
      </c>
      <c r="P25" s="13"/>
      <c r="Q25" s="12"/>
      <c r="R25" s="14">
        <v>0</v>
      </c>
      <c r="S25" s="13"/>
      <c r="T25" s="11"/>
      <c r="U25" s="15">
        <v>764.75</v>
      </c>
      <c r="V25" s="196">
        <v>133</v>
      </c>
      <c r="W25" s="11">
        <v>5.75</v>
      </c>
      <c r="X25" s="15">
        <v>345</v>
      </c>
      <c r="Y25" s="13">
        <v>60</v>
      </c>
      <c r="Z25" s="11">
        <v>5.75</v>
      </c>
      <c r="AA25" s="15">
        <v>0</v>
      </c>
      <c r="AB25" s="13"/>
      <c r="AC25" s="11"/>
      <c r="AD25" s="16">
        <v>0</v>
      </c>
      <c r="AE25" s="13"/>
      <c r="AF25" s="12"/>
      <c r="AG25" s="14">
        <v>45.221400000000003</v>
      </c>
      <c r="AH25" s="32">
        <v>11100</v>
      </c>
      <c r="AI25" s="224">
        <v>4.0740000000000004E-3</v>
      </c>
      <c r="AJ25" s="14">
        <v>583.09326399999998</v>
      </c>
      <c r="AK25" s="32">
        <v>37687</v>
      </c>
      <c r="AL25" s="224">
        <v>1.5472E-2</v>
      </c>
      <c r="AM25" s="14">
        <v>0</v>
      </c>
      <c r="AN25" s="33">
        <v>0</v>
      </c>
      <c r="AO25" s="224">
        <v>0</v>
      </c>
      <c r="AP25" s="14">
        <v>0</v>
      </c>
      <c r="AQ25" s="33">
        <v>0</v>
      </c>
      <c r="AR25" s="224">
        <v>5.476E-3</v>
      </c>
      <c r="AS25" s="15">
        <v>379.01</v>
      </c>
      <c r="AT25" s="17">
        <v>22</v>
      </c>
      <c r="AU25" s="12">
        <v>17.227727272727272</v>
      </c>
    </row>
    <row r="26" spans="1:47" x14ac:dyDescent="0.3">
      <c r="A26" s="109"/>
      <c r="B26" s="22" t="s">
        <v>9</v>
      </c>
      <c r="C26" s="24">
        <v>0</v>
      </c>
      <c r="D26" s="13"/>
      <c r="E26" s="11"/>
      <c r="F26" s="16">
        <v>3092.7599999999998</v>
      </c>
      <c r="G26" s="196">
        <v>132</v>
      </c>
      <c r="H26" s="11">
        <v>23.43</v>
      </c>
      <c r="I26" s="16">
        <v>2794.83</v>
      </c>
      <c r="J26" s="13">
        <v>59</v>
      </c>
      <c r="K26" s="11">
        <v>47.37</v>
      </c>
      <c r="L26" s="16">
        <v>0</v>
      </c>
      <c r="M26" s="13"/>
      <c r="N26" s="11"/>
      <c r="O26" s="16">
        <v>0</v>
      </c>
      <c r="P26" s="13"/>
      <c r="Q26" s="12"/>
      <c r="R26" s="14">
        <v>0</v>
      </c>
      <c r="S26" s="13"/>
      <c r="T26" s="11"/>
      <c r="U26" s="15">
        <v>759</v>
      </c>
      <c r="V26" s="196">
        <v>132</v>
      </c>
      <c r="W26" s="11">
        <v>5.75</v>
      </c>
      <c r="X26" s="15">
        <v>339.25</v>
      </c>
      <c r="Y26" s="13">
        <v>59</v>
      </c>
      <c r="Z26" s="11">
        <v>5.75</v>
      </c>
      <c r="AA26" s="15">
        <v>0</v>
      </c>
      <c r="AB26" s="13"/>
      <c r="AC26" s="11"/>
      <c r="AD26" s="16">
        <v>0</v>
      </c>
      <c r="AE26" s="13"/>
      <c r="AF26" s="12"/>
      <c r="AG26" s="14">
        <v>34.372338000000006</v>
      </c>
      <c r="AH26" s="32">
        <v>8437</v>
      </c>
      <c r="AI26" s="224">
        <v>4.0740000000000004E-3</v>
      </c>
      <c r="AJ26" s="14">
        <v>519.81278399999997</v>
      </c>
      <c r="AK26" s="32">
        <v>33597</v>
      </c>
      <c r="AL26" s="224">
        <v>1.5472E-2</v>
      </c>
      <c r="AM26" s="14">
        <v>0</v>
      </c>
      <c r="AN26" s="33">
        <v>0</v>
      </c>
      <c r="AO26" s="224">
        <v>0</v>
      </c>
      <c r="AP26" s="14">
        <v>0</v>
      </c>
      <c r="AQ26" s="33">
        <v>0</v>
      </c>
      <c r="AR26" s="224">
        <v>5.476E-3</v>
      </c>
      <c r="AS26" s="15">
        <v>379.01</v>
      </c>
      <c r="AT26" s="17">
        <v>22</v>
      </c>
      <c r="AU26" s="12">
        <v>17.227727272727272</v>
      </c>
    </row>
    <row r="27" spans="1:47" x14ac:dyDescent="0.3">
      <c r="A27" s="109"/>
      <c r="B27" s="22" t="s">
        <v>10</v>
      </c>
      <c r="C27" s="24">
        <v>0</v>
      </c>
      <c r="D27" s="13"/>
      <c r="E27" s="11"/>
      <c r="F27" s="16">
        <v>3092.7599999999998</v>
      </c>
      <c r="G27" s="196">
        <v>132</v>
      </c>
      <c r="H27" s="11">
        <v>23.43</v>
      </c>
      <c r="I27" s="16">
        <v>2794.83</v>
      </c>
      <c r="J27" s="13">
        <v>59</v>
      </c>
      <c r="K27" s="11">
        <v>47.37</v>
      </c>
      <c r="L27" s="16">
        <v>0</v>
      </c>
      <c r="M27" s="13"/>
      <c r="N27" s="11"/>
      <c r="O27" s="16">
        <v>0</v>
      </c>
      <c r="P27" s="13"/>
      <c r="Q27" s="12"/>
      <c r="R27" s="14">
        <v>0</v>
      </c>
      <c r="S27" s="13"/>
      <c r="T27" s="11"/>
      <c r="U27" s="15">
        <v>759</v>
      </c>
      <c r="V27" s="196">
        <v>132</v>
      </c>
      <c r="W27" s="11">
        <v>5.75</v>
      </c>
      <c r="X27" s="15">
        <v>339.25</v>
      </c>
      <c r="Y27" s="13">
        <v>59</v>
      </c>
      <c r="Z27" s="11">
        <v>5.75</v>
      </c>
      <c r="AA27" s="15">
        <v>0</v>
      </c>
      <c r="AB27" s="13"/>
      <c r="AC27" s="11"/>
      <c r="AD27" s="16">
        <v>0</v>
      </c>
      <c r="AE27" s="13"/>
      <c r="AF27" s="12"/>
      <c r="AG27" s="14">
        <v>39.269286000000001</v>
      </c>
      <c r="AH27" s="32">
        <v>9639</v>
      </c>
      <c r="AI27" s="224">
        <v>4.0740000000000004E-3</v>
      </c>
      <c r="AJ27" s="14">
        <v>580.47849599999995</v>
      </c>
      <c r="AK27" s="32">
        <v>37518</v>
      </c>
      <c r="AL27" s="224">
        <v>1.5472E-2</v>
      </c>
      <c r="AM27" s="14">
        <v>0</v>
      </c>
      <c r="AN27" s="33">
        <v>0</v>
      </c>
      <c r="AO27" s="224">
        <v>0</v>
      </c>
      <c r="AP27" s="14">
        <v>0</v>
      </c>
      <c r="AQ27" s="33">
        <v>0</v>
      </c>
      <c r="AR27" s="224">
        <v>5.476E-3</v>
      </c>
      <c r="AS27" s="15">
        <v>379.01</v>
      </c>
      <c r="AT27" s="17">
        <v>22</v>
      </c>
      <c r="AU27" s="12">
        <v>17.227727272727272</v>
      </c>
    </row>
    <row r="28" spans="1:47" x14ac:dyDescent="0.3">
      <c r="A28" s="109"/>
      <c r="B28" s="22" t="s">
        <v>11</v>
      </c>
      <c r="C28" s="24">
        <v>0</v>
      </c>
      <c r="D28" s="13"/>
      <c r="E28" s="11"/>
      <c r="F28" s="16">
        <v>3045.9</v>
      </c>
      <c r="G28" s="196">
        <v>130</v>
      </c>
      <c r="H28" s="11">
        <v>23.43</v>
      </c>
      <c r="I28" s="16">
        <v>2794.83</v>
      </c>
      <c r="J28" s="13">
        <v>59</v>
      </c>
      <c r="K28" s="11">
        <v>47.37</v>
      </c>
      <c r="L28" s="16">
        <v>0</v>
      </c>
      <c r="M28" s="13"/>
      <c r="N28" s="11"/>
      <c r="O28" s="16">
        <v>0</v>
      </c>
      <c r="P28" s="13"/>
      <c r="Q28" s="12"/>
      <c r="R28" s="14">
        <v>0</v>
      </c>
      <c r="S28" s="13"/>
      <c r="T28" s="11"/>
      <c r="U28" s="15">
        <v>747.5</v>
      </c>
      <c r="V28" s="196">
        <v>130</v>
      </c>
      <c r="W28" s="11">
        <v>5.75</v>
      </c>
      <c r="X28" s="15">
        <v>339.25</v>
      </c>
      <c r="Y28" s="13">
        <v>59</v>
      </c>
      <c r="Z28" s="11">
        <v>5.75</v>
      </c>
      <c r="AA28" s="15">
        <v>0</v>
      </c>
      <c r="AB28" s="13"/>
      <c r="AC28" s="11"/>
      <c r="AD28" s="16">
        <v>0</v>
      </c>
      <c r="AE28" s="13"/>
      <c r="AF28" s="12"/>
      <c r="AG28" s="14">
        <v>36.283044000000004</v>
      </c>
      <c r="AH28" s="32">
        <v>8906</v>
      </c>
      <c r="AI28" s="224">
        <v>4.0740000000000004E-3</v>
      </c>
      <c r="AJ28" s="14">
        <v>571.42737599999998</v>
      </c>
      <c r="AK28" s="32">
        <v>36933</v>
      </c>
      <c r="AL28" s="224">
        <v>1.5472E-2</v>
      </c>
      <c r="AM28" s="14">
        <v>0</v>
      </c>
      <c r="AN28" s="33">
        <v>0</v>
      </c>
      <c r="AO28" s="224">
        <v>0</v>
      </c>
      <c r="AP28" s="14">
        <v>0</v>
      </c>
      <c r="AQ28" s="33">
        <v>0</v>
      </c>
      <c r="AR28" s="224">
        <v>5.476E-3</v>
      </c>
      <c r="AS28" s="15">
        <v>379.01</v>
      </c>
      <c r="AT28" s="17">
        <v>22</v>
      </c>
      <c r="AU28" s="12">
        <v>17.227727272727272</v>
      </c>
    </row>
    <row r="29" spans="1:47" x14ac:dyDescent="0.3">
      <c r="A29" s="109"/>
      <c r="B29" s="22" t="s">
        <v>12</v>
      </c>
      <c r="C29" s="24">
        <v>0</v>
      </c>
      <c r="D29" s="13"/>
      <c r="E29" s="11"/>
      <c r="F29" s="16">
        <v>3045.9</v>
      </c>
      <c r="G29" s="196">
        <v>130</v>
      </c>
      <c r="H29" s="11">
        <v>23.43</v>
      </c>
      <c r="I29" s="16">
        <v>2794.83</v>
      </c>
      <c r="J29" s="13">
        <v>59</v>
      </c>
      <c r="K29" s="11">
        <v>47.37</v>
      </c>
      <c r="L29" s="16">
        <v>0</v>
      </c>
      <c r="M29" s="13"/>
      <c r="N29" s="11"/>
      <c r="O29" s="16">
        <v>0</v>
      </c>
      <c r="P29" s="13"/>
      <c r="Q29" s="12"/>
      <c r="R29" s="14">
        <v>0</v>
      </c>
      <c r="S29" s="13"/>
      <c r="T29" s="11"/>
      <c r="U29" s="15">
        <v>747.5</v>
      </c>
      <c r="V29" s="196">
        <v>130</v>
      </c>
      <c r="W29" s="11">
        <v>5.75</v>
      </c>
      <c r="X29" s="15">
        <v>339.25</v>
      </c>
      <c r="Y29" s="13">
        <v>59</v>
      </c>
      <c r="Z29" s="11">
        <v>5.75</v>
      </c>
      <c r="AA29" s="15">
        <v>0</v>
      </c>
      <c r="AB29" s="13"/>
      <c r="AC29" s="11"/>
      <c r="AD29" s="16">
        <v>0</v>
      </c>
      <c r="AE29" s="13"/>
      <c r="AF29" s="12"/>
      <c r="AG29" s="14">
        <v>37.313766000000001</v>
      </c>
      <c r="AH29" s="34">
        <v>9159</v>
      </c>
      <c r="AI29" s="224">
        <v>4.0740000000000004E-3</v>
      </c>
      <c r="AJ29" s="14">
        <v>570.54547200000002</v>
      </c>
      <c r="AK29" s="34">
        <v>36876</v>
      </c>
      <c r="AL29" s="224">
        <v>1.5472E-2</v>
      </c>
      <c r="AM29" s="14">
        <v>0</v>
      </c>
      <c r="AN29" s="33">
        <v>0</v>
      </c>
      <c r="AO29" s="224">
        <v>0</v>
      </c>
      <c r="AP29" s="14">
        <v>0</v>
      </c>
      <c r="AQ29" s="33">
        <v>0</v>
      </c>
      <c r="AR29" s="224">
        <v>5.476E-3</v>
      </c>
      <c r="AS29" s="15">
        <v>379.01</v>
      </c>
      <c r="AT29" s="17">
        <v>22</v>
      </c>
      <c r="AU29" s="12">
        <v>17.227727272727272</v>
      </c>
    </row>
    <row r="30" spans="1:47" s="46" customFormat="1" x14ac:dyDescent="0.3">
      <c r="A30" s="110"/>
      <c r="B30" s="198" t="s">
        <v>45</v>
      </c>
      <c r="C30" s="199">
        <v>0</v>
      </c>
      <c r="D30" s="200" t="s">
        <v>32</v>
      </c>
      <c r="E30" s="201"/>
      <c r="F30" s="202">
        <v>18556.560000000001</v>
      </c>
      <c r="G30" s="201" t="s">
        <v>32</v>
      </c>
      <c r="H30" s="203"/>
      <c r="I30" s="202">
        <v>16863.72</v>
      </c>
      <c r="J30" s="201" t="s">
        <v>32</v>
      </c>
      <c r="K30" s="203"/>
      <c r="L30" s="202">
        <v>0</v>
      </c>
      <c r="M30" s="201" t="s">
        <v>32</v>
      </c>
      <c r="N30" s="203"/>
      <c r="O30" s="202">
        <v>0</v>
      </c>
      <c r="P30" s="201" t="s">
        <v>32</v>
      </c>
      <c r="Q30" s="204"/>
      <c r="R30" s="205">
        <v>0</v>
      </c>
      <c r="S30" s="200" t="s">
        <v>32</v>
      </c>
      <c r="T30" s="200"/>
      <c r="U30" s="206">
        <v>4554</v>
      </c>
      <c r="V30" s="200" t="s">
        <v>32</v>
      </c>
      <c r="W30" s="201"/>
      <c r="X30" s="206">
        <v>2047</v>
      </c>
      <c r="Y30" s="200" t="s">
        <v>32</v>
      </c>
      <c r="Z30" s="201"/>
      <c r="AA30" s="206">
        <v>0</v>
      </c>
      <c r="AB30" s="200" t="s">
        <v>32</v>
      </c>
      <c r="AC30" s="201"/>
      <c r="AD30" s="206">
        <v>0</v>
      </c>
      <c r="AE30" s="200" t="s">
        <v>32</v>
      </c>
      <c r="AF30" s="207"/>
      <c r="AG30" s="199">
        <v>231.06913200000002</v>
      </c>
      <c r="AH30" s="251" t="s">
        <v>32</v>
      </c>
      <c r="AI30" s="201"/>
      <c r="AJ30" s="199">
        <v>3425.0675840000004</v>
      </c>
      <c r="AK30" s="251" t="s">
        <v>32</v>
      </c>
      <c r="AL30" s="201"/>
      <c r="AM30" s="199">
        <v>0</v>
      </c>
      <c r="AN30" s="200" t="s">
        <v>32</v>
      </c>
      <c r="AO30" s="201"/>
      <c r="AP30" s="199">
        <v>0</v>
      </c>
      <c r="AQ30" s="200" t="s">
        <v>32</v>
      </c>
      <c r="AR30" s="201"/>
      <c r="AS30" s="211">
        <v>2274.06</v>
      </c>
      <c r="AT30" s="200" t="s">
        <v>32</v>
      </c>
      <c r="AU30" s="201"/>
    </row>
    <row r="31" spans="1:47" s="46" customFormat="1" ht="15" thickBot="1" x14ac:dyDescent="0.35">
      <c r="B31" s="198" t="s">
        <v>19</v>
      </c>
      <c r="C31" s="212">
        <v>0</v>
      </c>
      <c r="D31" s="213" t="s">
        <v>32</v>
      </c>
      <c r="E31" s="214"/>
      <c r="F31" s="215">
        <v>59043.599999999991</v>
      </c>
      <c r="G31" s="213" t="s">
        <v>32</v>
      </c>
      <c r="H31" s="214"/>
      <c r="I31" s="215">
        <v>53670.21</v>
      </c>
      <c r="J31" s="213" t="s">
        <v>32</v>
      </c>
      <c r="K31" s="214"/>
      <c r="L31" s="215">
        <v>0</v>
      </c>
      <c r="M31" s="213" t="s">
        <v>32</v>
      </c>
      <c r="N31" s="214"/>
      <c r="O31" s="215">
        <v>0</v>
      </c>
      <c r="P31" s="213" t="s">
        <v>32</v>
      </c>
      <c r="Q31" s="216"/>
      <c r="R31" s="217">
        <v>0</v>
      </c>
      <c r="S31" s="213" t="s">
        <v>32</v>
      </c>
      <c r="T31" s="213"/>
      <c r="U31" s="218">
        <v>13978.5</v>
      </c>
      <c r="V31" s="213" t="s">
        <v>32</v>
      </c>
      <c r="W31" s="214"/>
      <c r="X31" s="218">
        <v>6285.25</v>
      </c>
      <c r="Y31" s="213" t="s">
        <v>32</v>
      </c>
      <c r="Z31" s="214"/>
      <c r="AA31" s="218">
        <v>0</v>
      </c>
      <c r="AB31" s="213" t="s">
        <v>32</v>
      </c>
      <c r="AC31" s="214"/>
      <c r="AD31" s="218">
        <v>0</v>
      </c>
      <c r="AE31" s="213" t="s">
        <v>32</v>
      </c>
      <c r="AF31" s="216"/>
      <c r="AG31" s="212">
        <v>741.39059399999996</v>
      </c>
      <c r="AH31" s="213" t="s">
        <v>32</v>
      </c>
      <c r="AI31" s="214"/>
      <c r="AJ31" s="212">
        <v>12724.468747000003</v>
      </c>
      <c r="AK31" s="213" t="s">
        <v>32</v>
      </c>
      <c r="AL31" s="214"/>
      <c r="AM31" s="212">
        <v>0</v>
      </c>
      <c r="AN31" s="213" t="s">
        <v>32</v>
      </c>
      <c r="AO31" s="214"/>
      <c r="AP31" s="212">
        <v>0</v>
      </c>
      <c r="AQ31" s="213" t="s">
        <v>32</v>
      </c>
      <c r="AR31" s="214"/>
      <c r="AS31" s="219">
        <v>7077.51</v>
      </c>
      <c r="AT31" s="213" t="s">
        <v>32</v>
      </c>
      <c r="AU31" s="214"/>
    </row>
    <row r="33" spans="42:47" x14ac:dyDescent="0.3">
      <c r="AP33" s="220"/>
      <c r="AQ33" s="220"/>
      <c r="AR33" s="220"/>
      <c r="AS33" s="160" t="s">
        <v>52</v>
      </c>
      <c r="AT33" s="160"/>
      <c r="AU33" s="160"/>
    </row>
    <row r="34" spans="42:47" x14ac:dyDescent="0.3">
      <c r="AP34" s="220"/>
      <c r="AQ34" s="220"/>
      <c r="AR34" s="220"/>
      <c r="AS34" s="160"/>
      <c r="AT34" s="160"/>
      <c r="AU34" s="160"/>
    </row>
    <row r="35" spans="42:47" x14ac:dyDescent="0.3">
      <c r="AP35" s="220"/>
      <c r="AQ35" s="220"/>
      <c r="AR35" s="220"/>
      <c r="AS35" s="160"/>
      <c r="AT35" s="160"/>
      <c r="AU35" s="160"/>
    </row>
    <row r="36" spans="42:47" x14ac:dyDescent="0.3">
      <c r="AP36" s="220"/>
      <c r="AQ36" s="220"/>
      <c r="AR36" s="220"/>
      <c r="AS36" s="160"/>
      <c r="AT36" s="160"/>
      <c r="AU36" s="160"/>
    </row>
    <row r="37" spans="42:47" x14ac:dyDescent="0.3">
      <c r="AS37" s="221"/>
      <c r="AT37" s="221"/>
      <c r="AU37" s="221"/>
    </row>
    <row r="38" spans="42:47" x14ac:dyDescent="0.3">
      <c r="AS38" s="220"/>
      <c r="AT38" s="220"/>
      <c r="AU38" s="220"/>
    </row>
    <row r="39" spans="42:47" x14ac:dyDescent="0.3">
      <c r="AS39" s="220"/>
      <c r="AT39" s="220"/>
      <c r="AU39" s="220"/>
    </row>
    <row r="40" spans="42:47" x14ac:dyDescent="0.3">
      <c r="AS40" s="220"/>
      <c r="AT40" s="220"/>
      <c r="AU40" s="220"/>
    </row>
    <row r="41" spans="42:47" x14ac:dyDescent="0.3">
      <c r="AS41" s="220"/>
      <c r="AT41" s="220"/>
      <c r="AU41" s="220"/>
    </row>
    <row r="42" spans="42:47" x14ac:dyDescent="0.3">
      <c r="AS42" s="220"/>
      <c r="AT42" s="220"/>
      <c r="AU42" s="220"/>
    </row>
  </sheetData>
  <mergeCells count="79">
    <mergeCell ref="AK31:AL31"/>
    <mergeCell ref="AN31:AO31"/>
    <mergeCell ref="AQ31:AR31"/>
    <mergeCell ref="AT31:AU31"/>
    <mergeCell ref="AS33:AU36"/>
    <mergeCell ref="S31:T31"/>
    <mergeCell ref="V31:W31"/>
    <mergeCell ref="Y31:Z31"/>
    <mergeCell ref="AB31:AC31"/>
    <mergeCell ref="AE31:AF31"/>
    <mergeCell ref="AH31:AI31"/>
    <mergeCell ref="AH30:AI30"/>
    <mergeCell ref="AK30:AL30"/>
    <mergeCell ref="AN30:AO30"/>
    <mergeCell ref="AQ30:AR30"/>
    <mergeCell ref="AT30:AU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E30:AF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T9:T10"/>
    <mergeCell ref="U9:W9"/>
    <mergeCell ref="X9:Z9"/>
    <mergeCell ref="AA9:AC9"/>
    <mergeCell ref="AD9:AF9"/>
    <mergeCell ref="A11:A23"/>
    <mergeCell ref="D23:E23"/>
    <mergeCell ref="G23:H23"/>
    <mergeCell ref="J23:K23"/>
    <mergeCell ref="M23:N23"/>
    <mergeCell ref="D9:D10"/>
    <mergeCell ref="E9:E10"/>
    <mergeCell ref="F9:H9"/>
    <mergeCell ref="I9:K9"/>
    <mergeCell ref="L9:N9"/>
    <mergeCell ref="O9:Q9"/>
    <mergeCell ref="R7:AF7"/>
    <mergeCell ref="AG7:AI9"/>
    <mergeCell ref="AJ7:AL9"/>
    <mergeCell ref="AM7:AO9"/>
    <mergeCell ref="AP7:AR9"/>
    <mergeCell ref="AS7:AU9"/>
    <mergeCell ref="R8:T8"/>
    <mergeCell ref="U8:AF8"/>
    <mergeCell ref="R9:R10"/>
    <mergeCell ref="S9:S10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workbookViewId="0">
      <pane xSplit="2" ySplit="10" topLeftCell="C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2.109375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1.21875" customWidth="1"/>
    <col min="19" max="19" width="5.5546875" bestFit="1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8.88671875" bestFit="1" customWidth="1"/>
    <col min="34" max="34" width="7.88671875" customWidth="1"/>
    <col min="35" max="35" width="11.44140625" customWidth="1"/>
    <col min="36" max="36" width="10.5546875" bestFit="1" customWidth="1"/>
    <col min="37" max="37" width="7.88671875" customWidth="1"/>
    <col min="38" max="38" width="10.88671875" customWidth="1"/>
    <col min="39" max="39" width="12.6640625" customWidth="1"/>
    <col min="40" max="40" width="11.109375" customWidth="1"/>
    <col min="41" max="41" width="10" customWidth="1"/>
    <col min="42" max="42" width="12.6640625" customWidth="1"/>
    <col min="43" max="43" width="11.109375" customWidth="1"/>
    <col min="44" max="44" width="10.109375" bestFit="1" customWidth="1"/>
    <col min="45" max="45" width="11.5546875" customWidth="1"/>
    <col min="46" max="46" width="9.109375" bestFit="1" customWidth="1"/>
    <col min="47" max="47" width="9.109375" customWidth="1"/>
  </cols>
  <sheetData>
    <row r="1" spans="1:47" ht="15" thickBot="1" x14ac:dyDescent="0.35">
      <c r="C1" s="131" t="s">
        <v>20</v>
      </c>
      <c r="D1" s="131"/>
      <c r="E1" s="132" t="s">
        <v>33</v>
      </c>
      <c r="F1" s="132"/>
      <c r="G1" s="132"/>
    </row>
    <row r="2" spans="1:47" x14ac:dyDescent="0.3">
      <c r="C2" s="9" t="s">
        <v>21</v>
      </c>
      <c r="D2" s="9"/>
      <c r="E2" s="9"/>
      <c r="F2" s="9"/>
    </row>
    <row r="3" spans="1:47" x14ac:dyDescent="0.3">
      <c r="C3" s="9" t="s">
        <v>22</v>
      </c>
      <c r="D3" s="9"/>
      <c r="E3" s="9"/>
      <c r="F3" s="9"/>
      <c r="N3" s="133"/>
      <c r="O3" s="133"/>
      <c r="P3" s="133"/>
    </row>
    <row r="5" spans="1:47" ht="15" thickBot="1" x14ac:dyDescent="0.35">
      <c r="C5" s="131" t="s">
        <v>23</v>
      </c>
      <c r="D5" s="131"/>
      <c r="E5" s="132" t="s">
        <v>46</v>
      </c>
      <c r="F5" s="132"/>
      <c r="G5" s="132"/>
      <c r="H5" s="10"/>
      <c r="I5" s="10"/>
    </row>
    <row r="6" spans="1:47" ht="15" thickBot="1" x14ac:dyDescent="0.35"/>
    <row r="7" spans="1:47" ht="14.4" customHeight="1" x14ac:dyDescent="0.3">
      <c r="B7" s="161" t="s">
        <v>0</v>
      </c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52" t="s">
        <v>27</v>
      </c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4"/>
      <c r="AG7" s="162" t="s">
        <v>47</v>
      </c>
      <c r="AH7" s="123"/>
      <c r="AI7" s="124"/>
      <c r="AJ7" s="162" t="s">
        <v>48</v>
      </c>
      <c r="AK7" s="123"/>
      <c r="AL7" s="124"/>
      <c r="AM7" s="114" t="s">
        <v>37</v>
      </c>
      <c r="AN7" s="115"/>
      <c r="AO7" s="116"/>
      <c r="AP7" s="114" t="s">
        <v>49</v>
      </c>
      <c r="AQ7" s="115"/>
      <c r="AR7" s="116"/>
      <c r="AS7" s="146" t="s">
        <v>50</v>
      </c>
      <c r="AT7" s="123"/>
      <c r="AU7" s="147"/>
    </row>
    <row r="8" spans="1:47" x14ac:dyDescent="0.3">
      <c r="B8" s="100"/>
      <c r="C8" s="163" t="s">
        <v>2</v>
      </c>
      <c r="D8" s="164"/>
      <c r="E8" s="164"/>
      <c r="F8" s="165"/>
      <c r="G8" s="164" t="s">
        <v>3</v>
      </c>
      <c r="H8" s="164"/>
      <c r="I8" s="164"/>
      <c r="J8" s="164"/>
      <c r="K8" s="164"/>
      <c r="L8" s="164"/>
      <c r="M8" s="164"/>
      <c r="N8" s="164"/>
      <c r="O8" s="164"/>
      <c r="P8" s="164"/>
      <c r="Q8" s="166"/>
      <c r="R8" s="167" t="s">
        <v>2</v>
      </c>
      <c r="S8" s="168"/>
      <c r="T8" s="169"/>
      <c r="U8" s="170" t="s">
        <v>3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71"/>
      <c r="AG8" s="125"/>
      <c r="AH8" s="126"/>
      <c r="AI8" s="127"/>
      <c r="AJ8" s="125"/>
      <c r="AK8" s="126"/>
      <c r="AL8" s="127"/>
      <c r="AM8" s="117"/>
      <c r="AN8" s="118"/>
      <c r="AO8" s="119"/>
      <c r="AP8" s="117"/>
      <c r="AQ8" s="118"/>
      <c r="AR8" s="119"/>
      <c r="AS8" s="148"/>
      <c r="AT8" s="126"/>
      <c r="AU8" s="149"/>
    </row>
    <row r="9" spans="1:47" x14ac:dyDescent="0.3">
      <c r="B9" s="100"/>
      <c r="C9" s="163" t="s">
        <v>28</v>
      </c>
      <c r="D9" s="172" t="s">
        <v>4</v>
      </c>
      <c r="E9" s="164" t="s">
        <v>5</v>
      </c>
      <c r="F9" s="170" t="s">
        <v>6</v>
      </c>
      <c r="G9" s="168"/>
      <c r="H9" s="169"/>
      <c r="I9" s="170" t="s">
        <v>24</v>
      </c>
      <c r="J9" s="168"/>
      <c r="K9" s="169"/>
      <c r="L9" s="170" t="s">
        <v>25</v>
      </c>
      <c r="M9" s="168"/>
      <c r="N9" s="169"/>
      <c r="O9" s="170" t="s">
        <v>26</v>
      </c>
      <c r="P9" s="168"/>
      <c r="Q9" s="171"/>
      <c r="R9" s="173" t="s">
        <v>28</v>
      </c>
      <c r="S9" s="174" t="s">
        <v>29</v>
      </c>
      <c r="T9" s="175" t="s">
        <v>5</v>
      </c>
      <c r="U9" s="170" t="s">
        <v>6</v>
      </c>
      <c r="V9" s="168"/>
      <c r="W9" s="169"/>
      <c r="X9" s="170" t="s">
        <v>24</v>
      </c>
      <c r="Y9" s="168"/>
      <c r="Z9" s="169"/>
      <c r="AA9" s="170" t="s">
        <v>25</v>
      </c>
      <c r="AB9" s="168"/>
      <c r="AC9" s="169"/>
      <c r="AD9" s="170" t="s">
        <v>26</v>
      </c>
      <c r="AE9" s="168"/>
      <c r="AF9" s="171"/>
      <c r="AG9" s="128"/>
      <c r="AH9" s="129"/>
      <c r="AI9" s="130"/>
      <c r="AJ9" s="128"/>
      <c r="AK9" s="129"/>
      <c r="AL9" s="130"/>
      <c r="AM9" s="120"/>
      <c r="AN9" s="121"/>
      <c r="AO9" s="122"/>
      <c r="AP9" s="120"/>
      <c r="AQ9" s="121"/>
      <c r="AR9" s="122"/>
      <c r="AS9" s="150"/>
      <c r="AT9" s="129"/>
      <c r="AU9" s="151"/>
    </row>
    <row r="10" spans="1:47" ht="27" customHeight="1" x14ac:dyDescent="0.3">
      <c r="B10" s="100"/>
      <c r="C10" s="163"/>
      <c r="D10" s="144"/>
      <c r="E10" s="164"/>
      <c r="F10" s="165" t="s">
        <v>28</v>
      </c>
      <c r="G10" s="176" t="s">
        <v>4</v>
      </c>
      <c r="H10" s="177" t="s">
        <v>5</v>
      </c>
      <c r="I10" s="165" t="s">
        <v>28</v>
      </c>
      <c r="J10" s="176" t="s">
        <v>4</v>
      </c>
      <c r="K10" s="177" t="s">
        <v>5</v>
      </c>
      <c r="L10" s="165" t="s">
        <v>28</v>
      </c>
      <c r="M10" s="176" t="s">
        <v>4</v>
      </c>
      <c r="N10" s="177" t="s">
        <v>5</v>
      </c>
      <c r="O10" s="165" t="s">
        <v>28</v>
      </c>
      <c r="P10" s="176" t="s">
        <v>4</v>
      </c>
      <c r="Q10" s="178" t="s">
        <v>5</v>
      </c>
      <c r="R10" s="156"/>
      <c r="S10" s="158"/>
      <c r="T10" s="107"/>
      <c r="U10" s="179" t="s">
        <v>28</v>
      </c>
      <c r="V10" s="180" t="s">
        <v>29</v>
      </c>
      <c r="W10" s="181" t="s">
        <v>5</v>
      </c>
      <c r="X10" s="179" t="s">
        <v>28</v>
      </c>
      <c r="Y10" s="180" t="s">
        <v>29</v>
      </c>
      <c r="Z10" s="181" t="s">
        <v>5</v>
      </c>
      <c r="AA10" s="179" t="s">
        <v>28</v>
      </c>
      <c r="AB10" s="180" t="s">
        <v>29</v>
      </c>
      <c r="AC10" s="181" t="s">
        <v>5</v>
      </c>
      <c r="AD10" s="179" t="s">
        <v>28</v>
      </c>
      <c r="AE10" s="180" t="s">
        <v>29</v>
      </c>
      <c r="AF10" s="182" t="s">
        <v>5</v>
      </c>
      <c r="AG10" s="183" t="s">
        <v>28</v>
      </c>
      <c r="AH10" s="184" t="s">
        <v>30</v>
      </c>
      <c r="AI10" s="185" t="s">
        <v>5</v>
      </c>
      <c r="AJ10" s="183" t="s">
        <v>28</v>
      </c>
      <c r="AK10" s="184" t="s">
        <v>30</v>
      </c>
      <c r="AL10" s="185" t="s">
        <v>5</v>
      </c>
      <c r="AM10" s="183" t="s">
        <v>28</v>
      </c>
      <c r="AN10" s="184" t="s">
        <v>30</v>
      </c>
      <c r="AO10" s="185" t="s">
        <v>5</v>
      </c>
      <c r="AP10" s="183" t="s">
        <v>28</v>
      </c>
      <c r="AQ10" s="184" t="s">
        <v>30</v>
      </c>
      <c r="AR10" s="185" t="s">
        <v>5</v>
      </c>
      <c r="AS10" s="186" t="s">
        <v>28</v>
      </c>
      <c r="AT10" s="187" t="s">
        <v>31</v>
      </c>
      <c r="AU10" s="188" t="s">
        <v>51</v>
      </c>
    </row>
    <row r="11" spans="1:47" ht="15" customHeight="1" x14ac:dyDescent="0.3">
      <c r="A11" s="189">
        <v>2015</v>
      </c>
      <c r="B11" s="190" t="s">
        <v>7</v>
      </c>
      <c r="C11" s="24">
        <v>3209.6800000000003</v>
      </c>
      <c r="D11" s="191">
        <v>106</v>
      </c>
      <c r="E11" s="192">
        <v>30.28</v>
      </c>
      <c r="F11" s="16">
        <v>0</v>
      </c>
      <c r="G11" s="13"/>
      <c r="H11" s="11"/>
      <c r="I11" s="16">
        <v>0</v>
      </c>
      <c r="J11" s="13"/>
      <c r="K11" s="11"/>
      <c r="L11" s="16">
        <v>0</v>
      </c>
      <c r="M11" s="13"/>
      <c r="N11" s="11"/>
      <c r="O11" s="16">
        <v>0</v>
      </c>
      <c r="P11" s="13"/>
      <c r="Q11" s="12"/>
      <c r="R11" s="14">
        <v>556.5</v>
      </c>
      <c r="S11" s="191">
        <v>106</v>
      </c>
      <c r="T11" s="11">
        <v>5.25</v>
      </c>
      <c r="U11" s="15">
        <v>0</v>
      </c>
      <c r="V11" s="13"/>
      <c r="W11" s="11"/>
      <c r="X11" s="15">
        <v>0</v>
      </c>
      <c r="Y11" s="13"/>
      <c r="Z11" s="11"/>
      <c r="AA11" s="15">
        <v>0</v>
      </c>
      <c r="AB11" s="13"/>
      <c r="AC11" s="11"/>
      <c r="AD11" s="16">
        <v>0</v>
      </c>
      <c r="AE11" s="13"/>
      <c r="AF11" s="12"/>
      <c r="AG11" s="14">
        <v>0</v>
      </c>
      <c r="AH11" s="33">
        <v>0</v>
      </c>
      <c r="AI11" s="193">
        <v>0</v>
      </c>
      <c r="AJ11" s="14">
        <v>163.34728799999999</v>
      </c>
      <c r="AK11" s="194">
        <v>7004</v>
      </c>
      <c r="AL11" s="193">
        <v>2.3321999999999999E-2</v>
      </c>
      <c r="AM11" s="14">
        <v>0</v>
      </c>
      <c r="AN11" s="33">
        <v>0</v>
      </c>
      <c r="AO11" s="193">
        <v>0</v>
      </c>
      <c r="AP11" s="14">
        <v>0</v>
      </c>
      <c r="AQ11" s="33">
        <v>0</v>
      </c>
      <c r="AR11" s="193">
        <v>5.476E-3</v>
      </c>
      <c r="AS11" s="15">
        <v>271.49</v>
      </c>
      <c r="AT11" s="17">
        <v>17</v>
      </c>
      <c r="AU11" s="12">
        <v>15.97</v>
      </c>
    </row>
    <row r="12" spans="1:47" x14ac:dyDescent="0.3">
      <c r="A12" s="109"/>
      <c r="B12" s="22" t="s">
        <v>8</v>
      </c>
      <c r="C12" s="24">
        <v>3149.12</v>
      </c>
      <c r="D12" s="191">
        <v>104</v>
      </c>
      <c r="E12" s="192">
        <v>30.28</v>
      </c>
      <c r="F12" s="16">
        <v>0</v>
      </c>
      <c r="G12" s="13"/>
      <c r="H12" s="11"/>
      <c r="I12" s="16">
        <v>0</v>
      </c>
      <c r="J12" s="13"/>
      <c r="K12" s="11"/>
      <c r="L12" s="16">
        <v>0</v>
      </c>
      <c r="M12" s="13"/>
      <c r="N12" s="11"/>
      <c r="O12" s="16">
        <v>0</v>
      </c>
      <c r="P12" s="13"/>
      <c r="Q12" s="12"/>
      <c r="R12" s="14">
        <v>546</v>
      </c>
      <c r="S12" s="191">
        <v>104</v>
      </c>
      <c r="T12" s="11">
        <v>5.25</v>
      </c>
      <c r="U12" s="15">
        <v>0</v>
      </c>
      <c r="V12" s="13"/>
      <c r="W12" s="11"/>
      <c r="X12" s="15">
        <v>0</v>
      </c>
      <c r="Y12" s="13"/>
      <c r="Z12" s="11"/>
      <c r="AA12" s="15">
        <v>0</v>
      </c>
      <c r="AB12" s="13"/>
      <c r="AC12" s="11"/>
      <c r="AD12" s="16">
        <v>0</v>
      </c>
      <c r="AE12" s="13"/>
      <c r="AF12" s="12"/>
      <c r="AG12" s="14">
        <v>0</v>
      </c>
      <c r="AH12" s="33">
        <v>0</v>
      </c>
      <c r="AI12" s="193">
        <v>0</v>
      </c>
      <c r="AJ12" s="14">
        <v>151.68898999999999</v>
      </c>
      <c r="AK12" s="194">
        <v>8530</v>
      </c>
      <c r="AL12" s="193">
        <v>1.7783E-2</v>
      </c>
      <c r="AM12" s="14">
        <v>0</v>
      </c>
      <c r="AN12" s="33">
        <v>0</v>
      </c>
      <c r="AO12" s="193">
        <v>0</v>
      </c>
      <c r="AP12" s="14">
        <v>0</v>
      </c>
      <c r="AQ12" s="33">
        <v>0</v>
      </c>
      <c r="AR12" s="193">
        <v>5.476E-3</v>
      </c>
      <c r="AS12" s="15">
        <v>271.49</v>
      </c>
      <c r="AT12" s="17">
        <v>17</v>
      </c>
      <c r="AU12" s="12">
        <v>15.97</v>
      </c>
    </row>
    <row r="13" spans="1:47" x14ac:dyDescent="0.3">
      <c r="A13" s="109"/>
      <c r="B13" s="22" t="s">
        <v>9</v>
      </c>
      <c r="C13" s="24">
        <v>3118.84</v>
      </c>
      <c r="D13" s="191">
        <v>103</v>
      </c>
      <c r="E13" s="192">
        <v>30.28</v>
      </c>
      <c r="F13" s="16">
        <v>0</v>
      </c>
      <c r="G13" s="13"/>
      <c r="H13" s="11"/>
      <c r="I13" s="16">
        <v>0</v>
      </c>
      <c r="J13" s="13"/>
      <c r="K13" s="11"/>
      <c r="L13" s="16">
        <v>0</v>
      </c>
      <c r="M13" s="13"/>
      <c r="N13" s="11"/>
      <c r="O13" s="16">
        <v>0</v>
      </c>
      <c r="P13" s="13"/>
      <c r="Q13" s="12"/>
      <c r="R13" s="14">
        <v>540.75</v>
      </c>
      <c r="S13" s="191">
        <v>103</v>
      </c>
      <c r="T13" s="11">
        <v>5.25</v>
      </c>
      <c r="U13" s="15">
        <v>0</v>
      </c>
      <c r="V13" s="13"/>
      <c r="W13" s="11"/>
      <c r="X13" s="15">
        <v>0</v>
      </c>
      <c r="Y13" s="13"/>
      <c r="Z13" s="11"/>
      <c r="AA13" s="15">
        <v>0</v>
      </c>
      <c r="AB13" s="13"/>
      <c r="AC13" s="11"/>
      <c r="AD13" s="16">
        <v>0</v>
      </c>
      <c r="AE13" s="13"/>
      <c r="AF13" s="12"/>
      <c r="AG13" s="14">
        <v>0</v>
      </c>
      <c r="AH13" s="33">
        <v>0</v>
      </c>
      <c r="AI13" s="193">
        <v>0</v>
      </c>
      <c r="AJ13" s="14">
        <v>149.466115</v>
      </c>
      <c r="AK13" s="194">
        <v>8405</v>
      </c>
      <c r="AL13" s="193">
        <v>1.7783E-2</v>
      </c>
      <c r="AM13" s="14">
        <v>0</v>
      </c>
      <c r="AN13" s="33">
        <v>0</v>
      </c>
      <c r="AO13" s="193">
        <v>0</v>
      </c>
      <c r="AP13" s="14">
        <v>0</v>
      </c>
      <c r="AQ13" s="33">
        <v>0</v>
      </c>
      <c r="AR13" s="193">
        <v>5.476E-3</v>
      </c>
      <c r="AS13" s="15">
        <v>271.49</v>
      </c>
      <c r="AT13" s="17">
        <v>17</v>
      </c>
      <c r="AU13" s="12">
        <v>15.97</v>
      </c>
    </row>
    <row r="14" spans="1:47" x14ac:dyDescent="0.3">
      <c r="A14" s="109"/>
      <c r="B14" s="22" t="s">
        <v>10</v>
      </c>
      <c r="C14" s="24">
        <v>3028</v>
      </c>
      <c r="D14" s="191">
        <v>100</v>
      </c>
      <c r="E14" s="192">
        <v>30.28</v>
      </c>
      <c r="F14" s="16">
        <v>0</v>
      </c>
      <c r="G14" s="13"/>
      <c r="H14" s="11"/>
      <c r="I14" s="16">
        <v>0</v>
      </c>
      <c r="J14" s="13"/>
      <c r="K14" s="11"/>
      <c r="L14" s="16">
        <v>0</v>
      </c>
      <c r="M14" s="13"/>
      <c r="N14" s="11"/>
      <c r="O14" s="16">
        <v>0</v>
      </c>
      <c r="P14" s="13"/>
      <c r="Q14" s="12"/>
      <c r="R14" s="14">
        <v>525</v>
      </c>
      <c r="S14" s="191">
        <v>100</v>
      </c>
      <c r="T14" s="11">
        <v>5.25</v>
      </c>
      <c r="U14" s="15">
        <v>0</v>
      </c>
      <c r="V14" s="13"/>
      <c r="W14" s="11"/>
      <c r="X14" s="15">
        <v>0</v>
      </c>
      <c r="Y14" s="13"/>
      <c r="Z14" s="11"/>
      <c r="AA14" s="15">
        <v>0</v>
      </c>
      <c r="AB14" s="13"/>
      <c r="AC14" s="11"/>
      <c r="AD14" s="16">
        <v>0</v>
      </c>
      <c r="AE14" s="13"/>
      <c r="AF14" s="12"/>
      <c r="AG14" s="14">
        <v>0</v>
      </c>
      <c r="AH14" s="33">
        <v>0</v>
      </c>
      <c r="AI14" s="193">
        <v>0</v>
      </c>
      <c r="AJ14" s="14">
        <v>205.44699900000001</v>
      </c>
      <c r="AK14" s="194">
        <v>11553</v>
      </c>
      <c r="AL14" s="193">
        <v>1.7783E-2</v>
      </c>
      <c r="AM14" s="14">
        <v>0</v>
      </c>
      <c r="AN14" s="33">
        <v>0</v>
      </c>
      <c r="AO14" s="193">
        <v>0</v>
      </c>
      <c r="AP14" s="14">
        <v>0</v>
      </c>
      <c r="AQ14" s="33">
        <v>0</v>
      </c>
      <c r="AR14" s="193">
        <v>5.476E-3</v>
      </c>
      <c r="AS14" s="15">
        <v>173.59</v>
      </c>
      <c r="AT14" s="17">
        <v>11</v>
      </c>
      <c r="AU14" s="12">
        <v>15.780909090909091</v>
      </c>
    </row>
    <row r="15" spans="1:47" x14ac:dyDescent="0.3">
      <c r="A15" s="109"/>
      <c r="B15" s="22" t="s">
        <v>11</v>
      </c>
      <c r="C15" s="24">
        <v>3058.28</v>
      </c>
      <c r="D15" s="191">
        <v>101</v>
      </c>
      <c r="E15" s="192">
        <v>30.28</v>
      </c>
      <c r="F15" s="16">
        <v>0</v>
      </c>
      <c r="G15" s="13"/>
      <c r="H15" s="11"/>
      <c r="I15" s="16">
        <v>0</v>
      </c>
      <c r="J15" s="13"/>
      <c r="K15" s="11"/>
      <c r="L15" s="16">
        <v>0</v>
      </c>
      <c r="M15" s="13"/>
      <c r="N15" s="11"/>
      <c r="O15" s="16">
        <v>0</v>
      </c>
      <c r="P15" s="13"/>
      <c r="Q15" s="12"/>
      <c r="R15" s="14">
        <v>530.25</v>
      </c>
      <c r="S15" s="191">
        <v>101</v>
      </c>
      <c r="T15" s="11">
        <v>5.25</v>
      </c>
      <c r="U15" s="15">
        <v>0</v>
      </c>
      <c r="V15" s="13"/>
      <c r="W15" s="11"/>
      <c r="X15" s="15">
        <v>0</v>
      </c>
      <c r="Y15" s="13"/>
      <c r="Z15" s="11"/>
      <c r="AA15" s="15">
        <v>0</v>
      </c>
      <c r="AB15" s="13"/>
      <c r="AC15" s="11"/>
      <c r="AD15" s="16">
        <v>0</v>
      </c>
      <c r="AE15" s="13"/>
      <c r="AF15" s="12"/>
      <c r="AG15" s="14">
        <v>0</v>
      </c>
      <c r="AH15" s="33">
        <v>0</v>
      </c>
      <c r="AI15" s="193">
        <v>0</v>
      </c>
      <c r="AJ15" s="14">
        <v>181.599996</v>
      </c>
      <c r="AK15" s="194">
        <v>10212</v>
      </c>
      <c r="AL15" s="193">
        <v>1.7783E-2</v>
      </c>
      <c r="AM15" s="14">
        <v>0</v>
      </c>
      <c r="AN15" s="33">
        <v>0</v>
      </c>
      <c r="AO15" s="193">
        <v>0</v>
      </c>
      <c r="AP15" s="14">
        <v>0</v>
      </c>
      <c r="AQ15" s="33">
        <v>0</v>
      </c>
      <c r="AR15" s="193">
        <v>5.476E-3</v>
      </c>
      <c r="AS15" s="15">
        <v>173.59</v>
      </c>
      <c r="AT15" s="17">
        <v>11</v>
      </c>
      <c r="AU15" s="12">
        <v>15.780909090909091</v>
      </c>
    </row>
    <row r="16" spans="1:47" x14ac:dyDescent="0.3">
      <c r="A16" s="109"/>
      <c r="B16" s="22" t="s">
        <v>12</v>
      </c>
      <c r="C16" s="24">
        <v>3149.12</v>
      </c>
      <c r="D16" s="191">
        <v>104</v>
      </c>
      <c r="E16" s="192">
        <v>30.28</v>
      </c>
      <c r="F16" s="16">
        <v>0</v>
      </c>
      <c r="G16" s="13"/>
      <c r="H16" s="11"/>
      <c r="I16" s="16">
        <v>0</v>
      </c>
      <c r="J16" s="13"/>
      <c r="K16" s="11"/>
      <c r="L16" s="16">
        <v>0</v>
      </c>
      <c r="M16" s="13"/>
      <c r="N16" s="11"/>
      <c r="O16" s="16">
        <v>0</v>
      </c>
      <c r="P16" s="13"/>
      <c r="Q16" s="12"/>
      <c r="R16" s="14">
        <v>546</v>
      </c>
      <c r="S16" s="191">
        <v>104</v>
      </c>
      <c r="T16" s="11">
        <v>5.25</v>
      </c>
      <c r="U16" s="15">
        <v>0</v>
      </c>
      <c r="V16" s="13"/>
      <c r="W16" s="11"/>
      <c r="X16" s="15">
        <v>0</v>
      </c>
      <c r="Y16" s="13"/>
      <c r="Z16" s="11"/>
      <c r="AA16" s="15">
        <v>0</v>
      </c>
      <c r="AB16" s="13"/>
      <c r="AC16" s="11"/>
      <c r="AD16" s="16">
        <v>0</v>
      </c>
      <c r="AE16" s="13"/>
      <c r="AF16" s="12"/>
      <c r="AG16" s="14">
        <v>0</v>
      </c>
      <c r="AH16" s="33">
        <v>0</v>
      </c>
      <c r="AI16" s="193">
        <v>0</v>
      </c>
      <c r="AJ16" s="14">
        <v>188.268621</v>
      </c>
      <c r="AK16" s="194">
        <v>10587</v>
      </c>
      <c r="AL16" s="193">
        <v>1.7783E-2</v>
      </c>
      <c r="AM16" s="14">
        <v>0</v>
      </c>
      <c r="AN16" s="33">
        <v>0</v>
      </c>
      <c r="AO16" s="193">
        <v>0</v>
      </c>
      <c r="AP16" s="14">
        <v>0</v>
      </c>
      <c r="AQ16" s="33">
        <v>0</v>
      </c>
      <c r="AR16" s="193">
        <v>5.476E-3</v>
      </c>
      <c r="AS16" s="15">
        <v>173.59</v>
      </c>
      <c r="AT16" s="17">
        <v>11</v>
      </c>
      <c r="AU16" s="12">
        <v>15.780909090909091</v>
      </c>
    </row>
    <row r="17" spans="1:47" x14ac:dyDescent="0.3">
      <c r="A17" s="109"/>
      <c r="B17" s="22" t="s">
        <v>13</v>
      </c>
      <c r="C17" s="24">
        <v>3179.4</v>
      </c>
      <c r="D17" s="191">
        <v>105</v>
      </c>
      <c r="E17" s="192">
        <v>30.28</v>
      </c>
      <c r="F17" s="16">
        <v>0</v>
      </c>
      <c r="G17" s="13"/>
      <c r="H17" s="11"/>
      <c r="I17" s="16">
        <v>0</v>
      </c>
      <c r="J17" s="13"/>
      <c r="K17" s="11"/>
      <c r="L17" s="16">
        <v>0</v>
      </c>
      <c r="M17" s="13"/>
      <c r="N17" s="11"/>
      <c r="O17" s="16">
        <v>0</v>
      </c>
      <c r="P17" s="13"/>
      <c r="Q17" s="12"/>
      <c r="R17" s="14">
        <v>551.25</v>
      </c>
      <c r="S17" s="191">
        <v>105</v>
      </c>
      <c r="T17" s="11">
        <v>5.25</v>
      </c>
      <c r="U17" s="15">
        <v>0</v>
      </c>
      <c r="V17" s="13"/>
      <c r="W17" s="11"/>
      <c r="X17" s="15">
        <v>0</v>
      </c>
      <c r="Y17" s="13"/>
      <c r="Z17" s="11"/>
      <c r="AA17" s="15">
        <v>0</v>
      </c>
      <c r="AB17" s="13"/>
      <c r="AC17" s="11"/>
      <c r="AD17" s="16">
        <v>0</v>
      </c>
      <c r="AE17" s="13"/>
      <c r="AF17" s="12"/>
      <c r="AG17" s="14">
        <v>0</v>
      </c>
      <c r="AH17" s="33">
        <v>0</v>
      </c>
      <c r="AI17" s="193">
        <v>0</v>
      </c>
      <c r="AJ17" s="14">
        <v>127.676732</v>
      </c>
      <c r="AK17" s="195">
        <v>11626</v>
      </c>
      <c r="AL17">
        <v>1.0982E-2</v>
      </c>
      <c r="AM17" s="15">
        <v>0</v>
      </c>
      <c r="AN17" s="33">
        <v>0</v>
      </c>
      <c r="AO17" s="193">
        <v>0</v>
      </c>
      <c r="AP17" s="14">
        <v>0</v>
      </c>
      <c r="AQ17" s="33">
        <v>0</v>
      </c>
      <c r="AR17" s="193">
        <v>5.476E-3</v>
      </c>
      <c r="AS17" s="15">
        <v>173.59</v>
      </c>
      <c r="AT17" s="17">
        <v>11</v>
      </c>
      <c r="AU17" s="12">
        <v>15.780909090909091</v>
      </c>
    </row>
    <row r="18" spans="1:47" x14ac:dyDescent="0.3">
      <c r="A18" s="109"/>
      <c r="B18" s="22" t="s">
        <v>14</v>
      </c>
      <c r="C18" s="24">
        <v>3118.84</v>
      </c>
      <c r="D18" s="191">
        <v>103</v>
      </c>
      <c r="E18" s="192">
        <v>30.28</v>
      </c>
      <c r="F18" s="16">
        <v>0</v>
      </c>
      <c r="G18" s="13"/>
      <c r="H18" s="11"/>
      <c r="I18" s="16">
        <v>0</v>
      </c>
      <c r="J18" s="13"/>
      <c r="K18" s="11"/>
      <c r="L18" s="16">
        <v>0</v>
      </c>
      <c r="M18" s="13"/>
      <c r="N18" s="11"/>
      <c r="O18" s="16">
        <v>0</v>
      </c>
      <c r="P18" s="13"/>
      <c r="Q18" s="12"/>
      <c r="R18" s="14">
        <v>592.25</v>
      </c>
      <c r="S18" s="191">
        <v>103</v>
      </c>
      <c r="T18" s="11">
        <v>5.75</v>
      </c>
      <c r="U18" s="15">
        <v>0</v>
      </c>
      <c r="V18" s="13"/>
      <c r="W18" s="11"/>
      <c r="X18" s="15">
        <v>0</v>
      </c>
      <c r="Y18" s="13"/>
      <c r="Z18" s="11"/>
      <c r="AA18" s="15">
        <v>0</v>
      </c>
      <c r="AB18" s="13"/>
      <c r="AC18" s="11"/>
      <c r="AD18" s="16">
        <v>0</v>
      </c>
      <c r="AE18" s="13"/>
      <c r="AF18" s="12"/>
      <c r="AG18" s="14">
        <v>0</v>
      </c>
      <c r="AH18" s="33">
        <v>0</v>
      </c>
      <c r="AI18" s="193">
        <v>0</v>
      </c>
      <c r="AJ18" s="14">
        <v>133.87058000000002</v>
      </c>
      <c r="AK18" s="195">
        <v>12190</v>
      </c>
      <c r="AL18">
        <v>1.0982E-2</v>
      </c>
      <c r="AM18" s="15">
        <v>0</v>
      </c>
      <c r="AN18" s="33">
        <v>0</v>
      </c>
      <c r="AO18" s="193">
        <v>0</v>
      </c>
      <c r="AP18" s="14">
        <v>0</v>
      </c>
      <c r="AQ18" s="33">
        <v>0</v>
      </c>
      <c r="AR18" s="193">
        <v>5.476E-3</v>
      </c>
      <c r="AS18" s="15">
        <v>176.11</v>
      </c>
      <c r="AT18" s="17">
        <v>11</v>
      </c>
      <c r="AU18" s="12">
        <v>16.010000000000002</v>
      </c>
    </row>
    <row r="19" spans="1:47" x14ac:dyDescent="0.3">
      <c r="A19" s="109"/>
      <c r="B19" s="22" t="s">
        <v>15</v>
      </c>
      <c r="C19" s="24">
        <v>3179.4</v>
      </c>
      <c r="D19" s="196">
        <v>105</v>
      </c>
      <c r="E19" s="192">
        <v>30.28</v>
      </c>
      <c r="F19" s="16">
        <v>0</v>
      </c>
      <c r="G19" s="13"/>
      <c r="H19" s="11"/>
      <c r="I19" s="16">
        <v>0</v>
      </c>
      <c r="J19" s="13"/>
      <c r="K19" s="11"/>
      <c r="L19" s="16">
        <v>0</v>
      </c>
      <c r="M19" s="13"/>
      <c r="N19" s="11"/>
      <c r="O19" s="16">
        <v>0</v>
      </c>
      <c r="P19" s="13"/>
      <c r="Q19" s="12"/>
      <c r="R19" s="14">
        <v>603.75</v>
      </c>
      <c r="S19" s="196">
        <v>105</v>
      </c>
      <c r="T19" s="11">
        <v>5.75</v>
      </c>
      <c r="U19" s="15">
        <v>0</v>
      </c>
      <c r="V19" s="13"/>
      <c r="W19" s="11"/>
      <c r="X19" s="15">
        <v>0</v>
      </c>
      <c r="Y19" s="13"/>
      <c r="Z19" s="11"/>
      <c r="AA19" s="15">
        <v>0</v>
      </c>
      <c r="AB19" s="13"/>
      <c r="AC19" s="11"/>
      <c r="AD19" s="16">
        <v>0</v>
      </c>
      <c r="AE19" s="13"/>
      <c r="AF19" s="12"/>
      <c r="AG19" s="14">
        <v>0</v>
      </c>
      <c r="AH19" s="33">
        <v>0</v>
      </c>
      <c r="AI19" s="193">
        <v>0</v>
      </c>
      <c r="AJ19" s="14">
        <v>161.51227400000002</v>
      </c>
      <c r="AK19" s="195">
        <v>14707</v>
      </c>
      <c r="AL19">
        <v>1.0982E-2</v>
      </c>
      <c r="AM19" s="15">
        <v>0</v>
      </c>
      <c r="AN19" s="33">
        <v>0</v>
      </c>
      <c r="AO19" s="193">
        <v>0</v>
      </c>
      <c r="AP19" s="14">
        <v>0</v>
      </c>
      <c r="AQ19" s="33">
        <v>0</v>
      </c>
      <c r="AR19" s="193">
        <v>5.476E-3</v>
      </c>
      <c r="AS19" s="15">
        <v>176.11</v>
      </c>
      <c r="AT19" s="17">
        <v>11</v>
      </c>
      <c r="AU19" s="12">
        <v>16.010000000000002</v>
      </c>
    </row>
    <row r="20" spans="1:47" x14ac:dyDescent="0.3">
      <c r="A20" s="109"/>
      <c r="B20" s="22" t="s">
        <v>16</v>
      </c>
      <c r="C20" s="24">
        <v>3149.12</v>
      </c>
      <c r="D20" s="196">
        <v>104</v>
      </c>
      <c r="E20" s="192">
        <v>30.28</v>
      </c>
      <c r="F20" s="16">
        <v>0</v>
      </c>
      <c r="G20" s="13"/>
      <c r="H20" s="11"/>
      <c r="I20" s="16">
        <v>0</v>
      </c>
      <c r="J20" s="13"/>
      <c r="K20" s="11"/>
      <c r="L20" s="16">
        <v>0</v>
      </c>
      <c r="M20" s="13"/>
      <c r="N20" s="11"/>
      <c r="O20" s="16">
        <v>0</v>
      </c>
      <c r="P20" s="13"/>
      <c r="Q20" s="12"/>
      <c r="R20" s="14">
        <v>598</v>
      </c>
      <c r="S20" s="196">
        <v>104</v>
      </c>
      <c r="T20" s="11">
        <v>5.75</v>
      </c>
      <c r="U20" s="15">
        <v>0</v>
      </c>
      <c r="V20" s="13"/>
      <c r="W20" s="11"/>
      <c r="X20" s="15">
        <v>0</v>
      </c>
      <c r="Y20" s="13"/>
      <c r="Z20" s="11"/>
      <c r="AA20" s="15">
        <v>0</v>
      </c>
      <c r="AB20" s="13"/>
      <c r="AC20" s="11"/>
      <c r="AD20" s="16">
        <v>0</v>
      </c>
      <c r="AE20" s="13"/>
      <c r="AF20" s="12"/>
      <c r="AG20" s="14">
        <v>0</v>
      </c>
      <c r="AH20" s="33">
        <v>0</v>
      </c>
      <c r="AI20" s="193">
        <v>0</v>
      </c>
      <c r="AJ20" s="14">
        <v>184.75018600000001</v>
      </c>
      <c r="AK20" s="195">
        <v>16823</v>
      </c>
      <c r="AL20">
        <v>1.0982E-2</v>
      </c>
      <c r="AM20" s="15">
        <v>0</v>
      </c>
      <c r="AN20" s="33">
        <v>0</v>
      </c>
      <c r="AO20" s="193">
        <v>0</v>
      </c>
      <c r="AP20" s="14">
        <v>0</v>
      </c>
      <c r="AQ20" s="33">
        <v>0</v>
      </c>
      <c r="AR20" s="193">
        <v>5.476E-3</v>
      </c>
      <c r="AS20" s="15">
        <v>176.11</v>
      </c>
      <c r="AT20" s="17">
        <v>11</v>
      </c>
      <c r="AU20" s="12">
        <v>16.010000000000002</v>
      </c>
    </row>
    <row r="21" spans="1:47" x14ac:dyDescent="0.3">
      <c r="A21" s="109"/>
      <c r="B21" s="22" t="s">
        <v>17</v>
      </c>
      <c r="C21" s="24">
        <v>3088.56</v>
      </c>
      <c r="D21" s="196">
        <v>102</v>
      </c>
      <c r="E21" s="192">
        <v>30.28</v>
      </c>
      <c r="F21" s="16">
        <v>0</v>
      </c>
      <c r="G21" s="13"/>
      <c r="H21" s="11"/>
      <c r="I21" s="16">
        <v>0</v>
      </c>
      <c r="J21" s="13"/>
      <c r="K21" s="11"/>
      <c r="L21" s="16">
        <v>0</v>
      </c>
      <c r="M21" s="13"/>
      <c r="N21" s="11"/>
      <c r="O21" s="16">
        <v>0</v>
      </c>
      <c r="P21" s="13"/>
      <c r="Q21" s="12"/>
      <c r="R21" s="14">
        <v>586.5</v>
      </c>
      <c r="S21" s="196">
        <v>102</v>
      </c>
      <c r="T21" s="11">
        <v>5.75</v>
      </c>
      <c r="U21" s="15">
        <v>0</v>
      </c>
      <c r="V21" s="13"/>
      <c r="W21" s="11"/>
      <c r="X21" s="15">
        <v>0</v>
      </c>
      <c r="Y21" s="13"/>
      <c r="Z21" s="11"/>
      <c r="AA21" s="15">
        <v>0</v>
      </c>
      <c r="AB21" s="13"/>
      <c r="AC21" s="11"/>
      <c r="AD21" s="16">
        <v>0</v>
      </c>
      <c r="AE21" s="13"/>
      <c r="AF21" s="12"/>
      <c r="AG21" s="14">
        <v>0</v>
      </c>
      <c r="AH21" s="33">
        <v>0</v>
      </c>
      <c r="AI21" s="193">
        <v>0</v>
      </c>
      <c r="AJ21" s="14">
        <v>161.07299399999999</v>
      </c>
      <c r="AK21" s="195">
        <v>14667</v>
      </c>
      <c r="AL21">
        <v>1.0982E-2</v>
      </c>
      <c r="AM21" s="15">
        <v>0</v>
      </c>
      <c r="AN21" s="33">
        <v>0</v>
      </c>
      <c r="AO21" s="193">
        <v>0</v>
      </c>
      <c r="AP21" s="14">
        <v>0</v>
      </c>
      <c r="AQ21" s="33">
        <v>0</v>
      </c>
      <c r="AR21" s="193">
        <v>5.476E-3</v>
      </c>
      <c r="AS21" s="15">
        <v>176.11</v>
      </c>
      <c r="AT21" s="17">
        <v>11</v>
      </c>
      <c r="AU21" s="12">
        <v>16.010000000000002</v>
      </c>
    </row>
    <row r="22" spans="1:47" x14ac:dyDescent="0.3">
      <c r="A22" s="109"/>
      <c r="B22" s="22" t="s">
        <v>18</v>
      </c>
      <c r="C22" s="24">
        <v>3028</v>
      </c>
      <c r="D22" s="196">
        <v>100</v>
      </c>
      <c r="E22" s="192">
        <v>30.28</v>
      </c>
      <c r="F22" s="16">
        <v>0</v>
      </c>
      <c r="G22" s="13"/>
      <c r="H22" s="11"/>
      <c r="I22" s="16">
        <v>0</v>
      </c>
      <c r="J22" s="13"/>
      <c r="K22" s="11"/>
      <c r="L22" s="16">
        <v>0</v>
      </c>
      <c r="M22" s="13"/>
      <c r="N22" s="11"/>
      <c r="O22" s="16">
        <v>0</v>
      </c>
      <c r="P22" s="13"/>
      <c r="Q22" s="12"/>
      <c r="R22" s="14">
        <v>575</v>
      </c>
      <c r="S22" s="196">
        <v>100</v>
      </c>
      <c r="T22" s="11">
        <v>5.75</v>
      </c>
      <c r="U22" s="15">
        <v>0</v>
      </c>
      <c r="V22" s="13"/>
      <c r="W22" s="11"/>
      <c r="X22" s="15">
        <v>0</v>
      </c>
      <c r="Y22" s="13"/>
      <c r="Z22" s="11"/>
      <c r="AA22" s="15">
        <v>0</v>
      </c>
      <c r="AB22" s="13"/>
      <c r="AC22" s="11"/>
      <c r="AD22" s="16">
        <v>0</v>
      </c>
      <c r="AE22" s="13"/>
      <c r="AF22" s="12"/>
      <c r="AG22" s="14">
        <v>0</v>
      </c>
      <c r="AH22" s="33">
        <v>0</v>
      </c>
      <c r="AI22" s="193">
        <v>0</v>
      </c>
      <c r="AJ22" s="14">
        <v>142.623234</v>
      </c>
      <c r="AK22" s="195">
        <v>12987</v>
      </c>
      <c r="AL22">
        <v>1.0982E-2</v>
      </c>
      <c r="AM22" s="197">
        <v>0</v>
      </c>
      <c r="AN22" s="33">
        <v>0</v>
      </c>
      <c r="AO22" s="193">
        <v>0</v>
      </c>
      <c r="AP22" s="14">
        <v>0</v>
      </c>
      <c r="AQ22" s="33">
        <v>0</v>
      </c>
      <c r="AR22" s="193">
        <v>5.476E-3</v>
      </c>
      <c r="AS22" s="15">
        <v>176.11</v>
      </c>
      <c r="AT22" s="17">
        <v>11</v>
      </c>
      <c r="AU22" s="12">
        <v>16.010000000000002</v>
      </c>
    </row>
    <row r="23" spans="1:47" s="46" customFormat="1" x14ac:dyDescent="0.3">
      <c r="A23" s="110"/>
      <c r="B23" s="198" t="s">
        <v>44</v>
      </c>
      <c r="C23" s="199">
        <v>37456.36</v>
      </c>
      <c r="D23" s="200" t="s">
        <v>32</v>
      </c>
      <c r="E23" s="201"/>
      <c r="F23" s="202">
        <v>0</v>
      </c>
      <c r="G23" s="201" t="s">
        <v>32</v>
      </c>
      <c r="H23" s="203"/>
      <c r="I23" s="202">
        <v>0</v>
      </c>
      <c r="J23" s="201" t="s">
        <v>32</v>
      </c>
      <c r="K23" s="203"/>
      <c r="L23" s="202">
        <v>0</v>
      </c>
      <c r="M23" s="201" t="s">
        <v>32</v>
      </c>
      <c r="N23" s="203"/>
      <c r="O23" s="202">
        <v>0</v>
      </c>
      <c r="P23" s="201"/>
      <c r="Q23" s="204"/>
      <c r="R23" s="205">
        <v>6751.25</v>
      </c>
      <c r="S23" s="200" t="s">
        <v>32</v>
      </c>
      <c r="T23" s="200"/>
      <c r="U23" s="206">
        <v>0</v>
      </c>
      <c r="V23" s="200" t="s">
        <v>32</v>
      </c>
      <c r="W23" s="201"/>
      <c r="X23" s="206">
        <v>0</v>
      </c>
      <c r="Y23" s="200" t="s">
        <v>32</v>
      </c>
      <c r="Z23" s="201"/>
      <c r="AA23" s="206">
        <v>0</v>
      </c>
      <c r="AB23" s="200" t="s">
        <v>32</v>
      </c>
      <c r="AC23" s="201"/>
      <c r="AD23" s="206">
        <v>0</v>
      </c>
      <c r="AE23" s="200" t="s">
        <v>32</v>
      </c>
      <c r="AF23" s="207"/>
      <c r="AG23" s="199">
        <v>0</v>
      </c>
      <c r="AH23" s="200" t="s">
        <v>32</v>
      </c>
      <c r="AI23" s="201"/>
      <c r="AJ23" s="199">
        <v>1951.3240089999997</v>
      </c>
      <c r="AK23" s="200" t="s">
        <v>32</v>
      </c>
      <c r="AL23" s="201"/>
      <c r="AM23" s="208">
        <v>0</v>
      </c>
      <c r="AN23" s="200" t="s">
        <v>32</v>
      </c>
      <c r="AO23" s="201"/>
      <c r="AP23" s="209">
        <v>0</v>
      </c>
      <c r="AQ23" s="200" t="s">
        <v>32</v>
      </c>
      <c r="AR23" s="201"/>
      <c r="AS23" s="210">
        <v>2389.3800000000006</v>
      </c>
      <c r="AT23" s="200" t="s">
        <v>32</v>
      </c>
      <c r="AU23" s="201"/>
    </row>
    <row r="24" spans="1:47" ht="15" customHeight="1" x14ac:dyDescent="0.3">
      <c r="A24" s="189">
        <v>2016</v>
      </c>
      <c r="B24" s="190" t="s">
        <v>7</v>
      </c>
      <c r="C24" s="24">
        <v>2967.44</v>
      </c>
      <c r="D24" s="196">
        <v>98</v>
      </c>
      <c r="E24" s="192">
        <v>30.28</v>
      </c>
      <c r="F24" s="16">
        <v>0</v>
      </c>
      <c r="G24" s="13"/>
      <c r="H24" s="11"/>
      <c r="I24" s="16">
        <v>0</v>
      </c>
      <c r="J24" s="13"/>
      <c r="K24" s="11"/>
      <c r="L24" s="16">
        <v>0</v>
      </c>
      <c r="M24" s="13"/>
      <c r="N24" s="11"/>
      <c r="O24" s="16">
        <v>0</v>
      </c>
      <c r="P24" s="13"/>
      <c r="Q24" s="12"/>
      <c r="R24" s="14">
        <v>563.5</v>
      </c>
      <c r="S24" s="196">
        <v>98</v>
      </c>
      <c r="T24" s="11">
        <v>5.75</v>
      </c>
      <c r="U24" s="15">
        <v>0</v>
      </c>
      <c r="V24" s="13"/>
      <c r="W24" s="11"/>
      <c r="X24" s="15">
        <v>0</v>
      </c>
      <c r="Y24" s="13"/>
      <c r="Z24" s="11"/>
      <c r="AA24" s="15">
        <v>0</v>
      </c>
      <c r="AB24" s="13"/>
      <c r="AC24" s="11"/>
      <c r="AD24" s="16">
        <v>0</v>
      </c>
      <c r="AE24" s="13"/>
      <c r="AF24" s="12"/>
      <c r="AG24" s="14">
        <v>0</v>
      </c>
      <c r="AH24" s="33">
        <v>0</v>
      </c>
      <c r="AI24" s="193">
        <v>0</v>
      </c>
      <c r="AJ24" s="14">
        <v>134.56244599999999</v>
      </c>
      <c r="AK24" s="194">
        <v>12253</v>
      </c>
      <c r="AL24">
        <v>1.0982E-2</v>
      </c>
      <c r="AM24" s="14">
        <v>0</v>
      </c>
      <c r="AN24" s="33">
        <v>0</v>
      </c>
      <c r="AO24" s="193">
        <v>0</v>
      </c>
      <c r="AP24" s="14">
        <v>0</v>
      </c>
      <c r="AQ24" s="33">
        <v>0</v>
      </c>
      <c r="AR24" s="193">
        <v>5.476E-3</v>
      </c>
      <c r="AS24" s="15">
        <v>176.11</v>
      </c>
      <c r="AT24" s="17">
        <v>11</v>
      </c>
      <c r="AU24" s="12">
        <v>16.010000000000002</v>
      </c>
    </row>
    <row r="25" spans="1:47" x14ac:dyDescent="0.3">
      <c r="A25" s="109"/>
      <c r="B25" s="22" t="s">
        <v>8</v>
      </c>
      <c r="C25" s="24">
        <v>2937.1600000000003</v>
      </c>
      <c r="D25" s="191">
        <v>97</v>
      </c>
      <c r="E25" s="192">
        <v>30.28</v>
      </c>
      <c r="F25" s="16">
        <v>0</v>
      </c>
      <c r="G25" s="13"/>
      <c r="H25" s="11"/>
      <c r="I25" s="16">
        <v>0</v>
      </c>
      <c r="J25" s="13"/>
      <c r="K25" s="11"/>
      <c r="L25" s="16">
        <v>0</v>
      </c>
      <c r="M25" s="13"/>
      <c r="N25" s="11"/>
      <c r="O25" s="16">
        <v>0</v>
      </c>
      <c r="P25" s="13"/>
      <c r="Q25" s="12"/>
      <c r="R25" s="14">
        <v>557.75</v>
      </c>
      <c r="S25" s="191">
        <v>97</v>
      </c>
      <c r="T25" s="11">
        <v>5.75</v>
      </c>
      <c r="U25" s="15">
        <v>0</v>
      </c>
      <c r="V25" s="13"/>
      <c r="W25" s="11"/>
      <c r="X25" s="15">
        <v>0</v>
      </c>
      <c r="Y25" s="13"/>
      <c r="Z25" s="11"/>
      <c r="AA25" s="15">
        <v>0</v>
      </c>
      <c r="AB25" s="13"/>
      <c r="AC25" s="11"/>
      <c r="AD25" s="16">
        <v>0</v>
      </c>
      <c r="AE25" s="13"/>
      <c r="AF25" s="12"/>
      <c r="AG25" s="14">
        <v>0</v>
      </c>
      <c r="AH25" s="33">
        <v>0</v>
      </c>
      <c r="AI25" s="193">
        <v>0</v>
      </c>
      <c r="AJ25" s="14">
        <v>164.13697200000001</v>
      </c>
      <c r="AK25" s="194">
        <v>14946</v>
      </c>
      <c r="AL25">
        <v>1.0982E-2</v>
      </c>
      <c r="AM25" s="14">
        <v>0</v>
      </c>
      <c r="AN25" s="33">
        <v>0</v>
      </c>
      <c r="AO25" s="193">
        <v>0</v>
      </c>
      <c r="AP25" s="14">
        <v>0</v>
      </c>
      <c r="AQ25" s="33">
        <v>0</v>
      </c>
      <c r="AR25" s="193">
        <v>5.476E-3</v>
      </c>
      <c r="AS25" s="15">
        <v>176.11</v>
      </c>
      <c r="AT25" s="17">
        <v>11</v>
      </c>
      <c r="AU25" s="12">
        <v>16.010000000000002</v>
      </c>
    </row>
    <row r="26" spans="1:47" x14ac:dyDescent="0.3">
      <c r="A26" s="109"/>
      <c r="B26" s="22" t="s">
        <v>9</v>
      </c>
      <c r="C26" s="24">
        <v>2937.1600000000003</v>
      </c>
      <c r="D26" s="191">
        <v>97</v>
      </c>
      <c r="E26" s="192">
        <v>30.28</v>
      </c>
      <c r="F26" s="16">
        <v>0</v>
      </c>
      <c r="G26" s="13"/>
      <c r="H26" s="11"/>
      <c r="I26" s="16">
        <v>0</v>
      </c>
      <c r="J26" s="13"/>
      <c r="K26" s="11"/>
      <c r="L26" s="16">
        <v>0</v>
      </c>
      <c r="M26" s="13"/>
      <c r="N26" s="11"/>
      <c r="O26" s="16">
        <v>0</v>
      </c>
      <c r="P26" s="13"/>
      <c r="Q26" s="12"/>
      <c r="R26" s="14">
        <v>557.75</v>
      </c>
      <c r="S26" s="191">
        <v>97</v>
      </c>
      <c r="T26" s="11">
        <v>5.75</v>
      </c>
      <c r="U26" s="15">
        <v>0</v>
      </c>
      <c r="V26" s="13"/>
      <c r="W26" s="11"/>
      <c r="X26" s="15">
        <v>0</v>
      </c>
      <c r="Y26" s="13"/>
      <c r="Z26" s="11"/>
      <c r="AA26" s="15">
        <v>0</v>
      </c>
      <c r="AB26" s="13"/>
      <c r="AC26" s="11"/>
      <c r="AD26" s="16">
        <v>0</v>
      </c>
      <c r="AE26" s="13"/>
      <c r="AF26" s="12"/>
      <c r="AG26" s="14">
        <v>0</v>
      </c>
      <c r="AH26" s="33">
        <v>0</v>
      </c>
      <c r="AI26" s="193">
        <v>0</v>
      </c>
      <c r="AJ26" s="14">
        <v>125.52426</v>
      </c>
      <c r="AK26" s="194">
        <v>11430</v>
      </c>
      <c r="AL26">
        <v>1.0982E-2</v>
      </c>
      <c r="AM26" s="14">
        <v>0</v>
      </c>
      <c r="AN26" s="33">
        <v>0</v>
      </c>
      <c r="AO26" s="193">
        <v>0</v>
      </c>
      <c r="AP26" s="14">
        <v>0</v>
      </c>
      <c r="AQ26" s="33">
        <v>0</v>
      </c>
      <c r="AR26" s="193">
        <v>5.476E-3</v>
      </c>
      <c r="AS26" s="15">
        <v>176.11</v>
      </c>
      <c r="AT26" s="17">
        <v>11</v>
      </c>
      <c r="AU26" s="12">
        <v>16.010000000000002</v>
      </c>
    </row>
    <row r="27" spans="1:47" x14ac:dyDescent="0.3">
      <c r="A27" s="109"/>
      <c r="B27" s="22" t="s">
        <v>10</v>
      </c>
      <c r="C27" s="24">
        <v>3028</v>
      </c>
      <c r="D27" s="191">
        <v>100</v>
      </c>
      <c r="E27" s="192">
        <v>30.28</v>
      </c>
      <c r="F27" s="16">
        <v>0</v>
      </c>
      <c r="G27" s="13"/>
      <c r="H27" s="11"/>
      <c r="I27" s="16">
        <v>0</v>
      </c>
      <c r="J27" s="13"/>
      <c r="K27" s="11"/>
      <c r="L27" s="16">
        <v>0</v>
      </c>
      <c r="M27" s="13"/>
      <c r="N27" s="11"/>
      <c r="O27" s="16">
        <v>0</v>
      </c>
      <c r="P27" s="13"/>
      <c r="Q27" s="12"/>
      <c r="R27" s="14">
        <v>575</v>
      </c>
      <c r="S27" s="191">
        <v>100</v>
      </c>
      <c r="T27" s="11">
        <v>5.75</v>
      </c>
      <c r="U27" s="15">
        <v>0</v>
      </c>
      <c r="V27" s="13"/>
      <c r="W27" s="11"/>
      <c r="X27" s="15">
        <v>0</v>
      </c>
      <c r="Y27" s="13"/>
      <c r="Z27" s="11"/>
      <c r="AA27" s="15">
        <v>0</v>
      </c>
      <c r="AB27" s="13"/>
      <c r="AC27" s="11"/>
      <c r="AD27" s="16">
        <v>0</v>
      </c>
      <c r="AE27" s="13"/>
      <c r="AF27" s="12"/>
      <c r="AG27" s="14">
        <v>0</v>
      </c>
      <c r="AH27" s="33">
        <v>0</v>
      </c>
      <c r="AI27" s="193">
        <v>0</v>
      </c>
      <c r="AJ27" s="14">
        <v>151.55160000000001</v>
      </c>
      <c r="AK27" s="194">
        <v>13800</v>
      </c>
      <c r="AL27">
        <v>1.0982E-2</v>
      </c>
      <c r="AM27" s="14">
        <v>0</v>
      </c>
      <c r="AN27" s="33">
        <v>0</v>
      </c>
      <c r="AO27" s="193">
        <v>0</v>
      </c>
      <c r="AP27" s="14">
        <v>0</v>
      </c>
      <c r="AQ27" s="33">
        <v>0</v>
      </c>
      <c r="AR27" s="193">
        <v>5.476E-3</v>
      </c>
      <c r="AS27" s="15">
        <v>176.11</v>
      </c>
      <c r="AT27" s="17">
        <v>11</v>
      </c>
      <c r="AU27" s="12">
        <v>16.010000000000002</v>
      </c>
    </row>
    <row r="28" spans="1:47" x14ac:dyDescent="0.3">
      <c r="A28" s="109"/>
      <c r="B28" s="22" t="s">
        <v>11</v>
      </c>
      <c r="C28" s="24">
        <v>3149.12</v>
      </c>
      <c r="D28" s="191">
        <v>104</v>
      </c>
      <c r="E28" s="192">
        <v>30.28</v>
      </c>
      <c r="F28" s="16">
        <v>0</v>
      </c>
      <c r="G28" s="13"/>
      <c r="H28" s="11"/>
      <c r="I28" s="16">
        <v>0</v>
      </c>
      <c r="J28" s="13"/>
      <c r="K28" s="11"/>
      <c r="L28" s="16">
        <v>0</v>
      </c>
      <c r="M28" s="13"/>
      <c r="N28" s="11"/>
      <c r="O28" s="16">
        <v>0</v>
      </c>
      <c r="P28" s="13"/>
      <c r="Q28" s="12"/>
      <c r="R28" s="14">
        <v>598</v>
      </c>
      <c r="S28" s="191">
        <v>104</v>
      </c>
      <c r="T28" s="11">
        <v>5.75</v>
      </c>
      <c r="U28" s="15">
        <v>0</v>
      </c>
      <c r="V28" s="13"/>
      <c r="W28" s="11"/>
      <c r="X28" s="15">
        <v>0</v>
      </c>
      <c r="Y28" s="13"/>
      <c r="Z28" s="11"/>
      <c r="AA28" s="15">
        <v>0</v>
      </c>
      <c r="AB28" s="13"/>
      <c r="AC28" s="11"/>
      <c r="AD28" s="16">
        <v>0</v>
      </c>
      <c r="AE28" s="13"/>
      <c r="AF28" s="12"/>
      <c r="AG28" s="14">
        <v>0</v>
      </c>
      <c r="AH28" s="33">
        <v>0</v>
      </c>
      <c r="AI28" s="193">
        <v>0</v>
      </c>
      <c r="AJ28" s="14">
        <v>158.47026</v>
      </c>
      <c r="AK28" s="194">
        <v>14430</v>
      </c>
      <c r="AL28">
        <v>1.0982E-2</v>
      </c>
      <c r="AM28" s="14">
        <v>0</v>
      </c>
      <c r="AN28" s="33">
        <v>0</v>
      </c>
      <c r="AO28" s="193">
        <v>0</v>
      </c>
      <c r="AP28" s="14">
        <v>0</v>
      </c>
      <c r="AQ28" s="33">
        <v>0</v>
      </c>
      <c r="AR28" s="193">
        <v>5.476E-3</v>
      </c>
      <c r="AS28" s="15">
        <v>176.11</v>
      </c>
      <c r="AT28" s="17">
        <v>11</v>
      </c>
      <c r="AU28" s="12">
        <v>16.010000000000002</v>
      </c>
    </row>
    <row r="29" spans="1:47" x14ac:dyDescent="0.3">
      <c r="A29" s="109"/>
      <c r="B29" s="22" t="s">
        <v>12</v>
      </c>
      <c r="C29" s="24">
        <v>3300.52</v>
      </c>
      <c r="D29" s="191">
        <v>109</v>
      </c>
      <c r="E29" s="192">
        <v>30.28</v>
      </c>
      <c r="F29" s="16">
        <v>0</v>
      </c>
      <c r="G29" s="13"/>
      <c r="H29" s="11"/>
      <c r="I29" s="16">
        <v>0</v>
      </c>
      <c r="J29" s="13"/>
      <c r="K29" s="11"/>
      <c r="L29" s="16">
        <v>0</v>
      </c>
      <c r="M29" s="13"/>
      <c r="N29" s="11"/>
      <c r="O29" s="16">
        <v>0</v>
      </c>
      <c r="P29" s="13"/>
      <c r="Q29" s="12"/>
      <c r="R29" s="14">
        <v>626.75</v>
      </c>
      <c r="S29" s="191">
        <v>109</v>
      </c>
      <c r="T29" s="11">
        <v>5.75</v>
      </c>
      <c r="U29" s="15">
        <v>0</v>
      </c>
      <c r="V29" s="13"/>
      <c r="W29" s="11"/>
      <c r="X29" s="15">
        <v>0</v>
      </c>
      <c r="Y29" s="13"/>
      <c r="Z29" s="11"/>
      <c r="AA29" s="15">
        <v>0</v>
      </c>
      <c r="AB29" s="13"/>
      <c r="AC29" s="11"/>
      <c r="AD29" s="16">
        <v>0</v>
      </c>
      <c r="AE29" s="13"/>
      <c r="AF29" s="12"/>
      <c r="AG29" s="14">
        <v>0</v>
      </c>
      <c r="AH29" s="33">
        <v>0</v>
      </c>
      <c r="AI29" s="193">
        <v>0</v>
      </c>
      <c r="AJ29" s="14">
        <v>170.89090200000001</v>
      </c>
      <c r="AK29" s="194">
        <v>15561</v>
      </c>
      <c r="AL29">
        <v>1.0982E-2</v>
      </c>
      <c r="AM29" s="14">
        <v>0</v>
      </c>
      <c r="AN29" s="33">
        <v>0</v>
      </c>
      <c r="AO29" s="193">
        <v>0</v>
      </c>
      <c r="AP29" s="14">
        <v>0</v>
      </c>
      <c r="AQ29" s="33">
        <v>0</v>
      </c>
      <c r="AR29" s="193">
        <v>5.476E-3</v>
      </c>
      <c r="AS29" s="15">
        <v>176.11</v>
      </c>
      <c r="AT29" s="17">
        <v>11</v>
      </c>
      <c r="AU29" s="12">
        <v>16.010000000000002</v>
      </c>
    </row>
    <row r="30" spans="1:47" s="46" customFormat="1" x14ac:dyDescent="0.3">
      <c r="A30" s="110"/>
      <c r="B30" s="198" t="s">
        <v>45</v>
      </c>
      <c r="C30" s="199">
        <v>18319.400000000001</v>
      </c>
      <c r="D30" s="200" t="s">
        <v>32</v>
      </c>
      <c r="E30" s="201"/>
      <c r="F30" s="202">
        <v>0</v>
      </c>
      <c r="G30" s="201" t="s">
        <v>32</v>
      </c>
      <c r="H30" s="203"/>
      <c r="I30" s="202">
        <v>0</v>
      </c>
      <c r="J30" s="201" t="s">
        <v>32</v>
      </c>
      <c r="K30" s="203"/>
      <c r="L30" s="202">
        <v>0</v>
      </c>
      <c r="M30" s="201" t="s">
        <v>32</v>
      </c>
      <c r="N30" s="203"/>
      <c r="O30" s="202">
        <v>0</v>
      </c>
      <c r="P30" s="201" t="s">
        <v>32</v>
      </c>
      <c r="Q30" s="204"/>
      <c r="R30" s="205">
        <v>3478.75</v>
      </c>
      <c r="S30" s="200" t="s">
        <v>32</v>
      </c>
      <c r="T30" s="200"/>
      <c r="U30" s="206">
        <v>0</v>
      </c>
      <c r="V30" s="200" t="s">
        <v>32</v>
      </c>
      <c r="W30" s="201"/>
      <c r="X30" s="206">
        <v>0</v>
      </c>
      <c r="Y30" s="200" t="s">
        <v>32</v>
      </c>
      <c r="Z30" s="201"/>
      <c r="AA30" s="206">
        <v>0</v>
      </c>
      <c r="AB30" s="200" t="s">
        <v>32</v>
      </c>
      <c r="AC30" s="201"/>
      <c r="AD30" s="206">
        <v>0</v>
      </c>
      <c r="AE30" s="200" t="s">
        <v>32</v>
      </c>
      <c r="AF30" s="207"/>
      <c r="AG30" s="199">
        <v>0</v>
      </c>
      <c r="AH30" s="200" t="s">
        <v>32</v>
      </c>
      <c r="AI30" s="201"/>
      <c r="AJ30" s="199">
        <v>905.13644000000011</v>
      </c>
      <c r="AK30" s="200" t="s">
        <v>32</v>
      </c>
      <c r="AL30" s="201"/>
      <c r="AM30" s="199">
        <v>0</v>
      </c>
      <c r="AN30" s="200" t="s">
        <v>32</v>
      </c>
      <c r="AO30" s="201"/>
      <c r="AP30" s="199">
        <v>0</v>
      </c>
      <c r="AQ30" s="200" t="s">
        <v>32</v>
      </c>
      <c r="AR30" s="201"/>
      <c r="AS30" s="211">
        <v>1056.6600000000001</v>
      </c>
      <c r="AT30" s="200" t="s">
        <v>32</v>
      </c>
      <c r="AU30" s="201"/>
    </row>
    <row r="31" spans="1:47" s="46" customFormat="1" ht="15" thickBot="1" x14ac:dyDescent="0.35">
      <c r="B31" s="198" t="s">
        <v>19</v>
      </c>
      <c r="C31" s="212">
        <v>55775.76</v>
      </c>
      <c r="D31" s="213" t="s">
        <v>32</v>
      </c>
      <c r="E31" s="214"/>
      <c r="F31" s="215">
        <v>0</v>
      </c>
      <c r="G31" s="213" t="s">
        <v>32</v>
      </c>
      <c r="H31" s="214"/>
      <c r="I31" s="215">
        <v>0</v>
      </c>
      <c r="J31" s="213" t="s">
        <v>32</v>
      </c>
      <c r="K31" s="214"/>
      <c r="L31" s="215">
        <v>0</v>
      </c>
      <c r="M31" s="213" t="s">
        <v>32</v>
      </c>
      <c r="N31" s="214"/>
      <c r="O31" s="215">
        <v>0</v>
      </c>
      <c r="P31" s="213" t="s">
        <v>32</v>
      </c>
      <c r="Q31" s="216"/>
      <c r="R31" s="217">
        <v>10230</v>
      </c>
      <c r="S31" s="213" t="s">
        <v>32</v>
      </c>
      <c r="T31" s="213"/>
      <c r="U31" s="218">
        <v>0</v>
      </c>
      <c r="V31" s="213" t="s">
        <v>32</v>
      </c>
      <c r="W31" s="214"/>
      <c r="X31" s="218">
        <v>0</v>
      </c>
      <c r="Y31" s="213" t="s">
        <v>32</v>
      </c>
      <c r="Z31" s="214"/>
      <c r="AA31" s="218">
        <v>0</v>
      </c>
      <c r="AB31" s="213" t="s">
        <v>32</v>
      </c>
      <c r="AC31" s="214"/>
      <c r="AD31" s="218">
        <v>0</v>
      </c>
      <c r="AE31" s="213" t="s">
        <v>32</v>
      </c>
      <c r="AF31" s="216"/>
      <c r="AG31" s="212">
        <v>0</v>
      </c>
      <c r="AH31" s="213" t="s">
        <v>32</v>
      </c>
      <c r="AI31" s="214"/>
      <c r="AJ31" s="212">
        <v>2856.4604489999997</v>
      </c>
      <c r="AK31" s="213" t="s">
        <v>32</v>
      </c>
      <c r="AL31" s="214"/>
      <c r="AM31" s="212">
        <v>0</v>
      </c>
      <c r="AN31" s="213" t="s">
        <v>32</v>
      </c>
      <c r="AO31" s="214"/>
      <c r="AP31" s="212">
        <v>0</v>
      </c>
      <c r="AQ31" s="213" t="s">
        <v>32</v>
      </c>
      <c r="AR31" s="214"/>
      <c r="AS31" s="219">
        <v>3446.0400000000009</v>
      </c>
      <c r="AT31" s="213" t="s">
        <v>32</v>
      </c>
      <c r="AU31" s="214"/>
    </row>
    <row r="33" spans="42:47" x14ac:dyDescent="0.3">
      <c r="AP33" s="220"/>
      <c r="AQ33" s="220"/>
      <c r="AR33" s="220"/>
      <c r="AS33" s="160" t="s">
        <v>52</v>
      </c>
      <c r="AT33" s="160"/>
      <c r="AU33" s="160"/>
    </row>
    <row r="34" spans="42:47" x14ac:dyDescent="0.3">
      <c r="AP34" s="220"/>
      <c r="AQ34" s="220"/>
      <c r="AR34" s="220"/>
      <c r="AS34" s="160"/>
      <c r="AT34" s="160"/>
      <c r="AU34" s="160"/>
    </row>
    <row r="35" spans="42:47" x14ac:dyDescent="0.3">
      <c r="AP35" s="220"/>
      <c r="AQ35" s="220"/>
      <c r="AR35" s="220"/>
      <c r="AS35" s="160"/>
      <c r="AT35" s="160"/>
      <c r="AU35" s="160"/>
    </row>
    <row r="36" spans="42:47" x14ac:dyDescent="0.3">
      <c r="AP36" s="220"/>
      <c r="AQ36" s="220"/>
      <c r="AR36" s="220"/>
      <c r="AS36" s="160"/>
      <c r="AT36" s="160"/>
      <c r="AU36" s="160"/>
    </row>
    <row r="37" spans="42:47" x14ac:dyDescent="0.3">
      <c r="AS37" s="221"/>
      <c r="AT37" s="221"/>
      <c r="AU37" s="221"/>
    </row>
    <row r="38" spans="42:47" x14ac:dyDescent="0.3">
      <c r="AS38" s="220"/>
      <c r="AT38" s="220"/>
      <c r="AU38" s="220"/>
    </row>
    <row r="39" spans="42:47" x14ac:dyDescent="0.3">
      <c r="AS39" s="220"/>
      <c r="AT39" s="220"/>
      <c r="AU39" s="220"/>
    </row>
    <row r="40" spans="42:47" x14ac:dyDescent="0.3">
      <c r="AS40" s="220"/>
      <c r="AT40" s="220"/>
      <c r="AU40" s="220"/>
    </row>
    <row r="41" spans="42:47" x14ac:dyDescent="0.3">
      <c r="AS41" s="220"/>
      <c r="AT41" s="220"/>
      <c r="AU41" s="220"/>
    </row>
    <row r="42" spans="42:47" x14ac:dyDescent="0.3">
      <c r="AS42" s="220"/>
      <c r="AT42" s="220"/>
      <c r="AU42" s="220"/>
    </row>
  </sheetData>
  <mergeCells count="79">
    <mergeCell ref="AK31:AL31"/>
    <mergeCell ref="AN31:AO31"/>
    <mergeCell ref="AQ31:AR31"/>
    <mergeCell ref="AT31:AU31"/>
    <mergeCell ref="AS33:AU36"/>
    <mergeCell ref="S31:T31"/>
    <mergeCell ref="V31:W31"/>
    <mergeCell ref="Y31:Z31"/>
    <mergeCell ref="AB31:AC31"/>
    <mergeCell ref="AE31:AF31"/>
    <mergeCell ref="AH31:AI31"/>
    <mergeCell ref="AH30:AI30"/>
    <mergeCell ref="AK30:AL30"/>
    <mergeCell ref="AN30:AO30"/>
    <mergeCell ref="AQ30:AR30"/>
    <mergeCell ref="AT30:AU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E30:AF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T9:T10"/>
    <mergeCell ref="U9:W9"/>
    <mergeCell ref="X9:Z9"/>
    <mergeCell ref="AA9:AC9"/>
    <mergeCell ref="AD9:AF9"/>
    <mergeCell ref="A11:A23"/>
    <mergeCell ref="D23:E23"/>
    <mergeCell ref="G23:H23"/>
    <mergeCell ref="J23:K23"/>
    <mergeCell ref="M23:N23"/>
    <mergeCell ref="D9:D10"/>
    <mergeCell ref="E9:E10"/>
    <mergeCell ref="F9:H9"/>
    <mergeCell ref="I9:K9"/>
    <mergeCell ref="L9:N9"/>
    <mergeCell ref="O9:Q9"/>
    <mergeCell ref="R7:AF7"/>
    <mergeCell ref="AG7:AI9"/>
    <mergeCell ref="AJ7:AL9"/>
    <mergeCell ref="AM7:AO9"/>
    <mergeCell ref="AP7:AR9"/>
    <mergeCell ref="AS7:AU9"/>
    <mergeCell ref="R8:T8"/>
    <mergeCell ref="U8:AF8"/>
    <mergeCell ref="R9:R10"/>
    <mergeCell ref="S9:S10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2"/>
  <sheetViews>
    <sheetView workbookViewId="0">
      <pane xSplit="2" ySplit="10" topLeftCell="C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4.109375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2.44140625" customWidth="1"/>
    <col min="19" max="19" width="8.33203125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2.6640625" customWidth="1"/>
    <col min="34" max="34" width="10.109375" customWidth="1"/>
    <col min="35" max="35" width="9" customWidth="1"/>
    <col min="36" max="36" width="12.6640625" customWidth="1"/>
    <col min="37" max="37" width="11.5546875" customWidth="1"/>
    <col min="38" max="38" width="9" customWidth="1"/>
    <col min="39" max="39" width="12.6640625" customWidth="1"/>
    <col min="40" max="40" width="11.5546875" customWidth="1"/>
    <col min="41" max="41" width="9" customWidth="1"/>
    <col min="42" max="42" width="12.6640625" customWidth="1"/>
    <col min="43" max="43" width="11.5546875" customWidth="1"/>
    <col min="44" max="44" width="9" customWidth="1"/>
    <col min="45" max="45" width="12" customWidth="1"/>
    <col min="46" max="46" width="9.109375" bestFit="1" customWidth="1"/>
    <col min="47" max="47" width="9.109375" customWidth="1"/>
  </cols>
  <sheetData>
    <row r="1" spans="1:49" ht="15" thickBot="1" x14ac:dyDescent="0.35">
      <c r="C1" s="131" t="s">
        <v>20</v>
      </c>
      <c r="D1" s="131"/>
      <c r="E1" s="132" t="s">
        <v>33</v>
      </c>
      <c r="F1" s="132"/>
      <c r="G1" s="132"/>
    </row>
    <row r="2" spans="1:49" x14ac:dyDescent="0.3">
      <c r="C2" s="9" t="s">
        <v>21</v>
      </c>
      <c r="D2" s="9"/>
      <c r="E2" s="9"/>
      <c r="F2" s="9"/>
    </row>
    <row r="3" spans="1:49" x14ac:dyDescent="0.3">
      <c r="C3" s="9" t="s">
        <v>22</v>
      </c>
      <c r="D3" s="9"/>
      <c r="E3" s="9"/>
      <c r="F3" s="9"/>
      <c r="N3" s="133"/>
      <c r="O3" s="133"/>
      <c r="P3" s="133"/>
    </row>
    <row r="5" spans="1:49" ht="15" thickBot="1" x14ac:dyDescent="0.35">
      <c r="C5" s="131" t="s">
        <v>23</v>
      </c>
      <c r="D5" s="131"/>
      <c r="E5" s="132" t="s">
        <v>53</v>
      </c>
      <c r="F5" s="132"/>
      <c r="G5" s="132"/>
      <c r="H5" s="10"/>
      <c r="I5" s="10"/>
    </row>
    <row r="6" spans="1:49" ht="15" thickBot="1" x14ac:dyDescent="0.35"/>
    <row r="7" spans="1:49" ht="15" customHeight="1" x14ac:dyDescent="0.3">
      <c r="B7" s="161" t="s">
        <v>0</v>
      </c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52" t="s">
        <v>27</v>
      </c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4"/>
      <c r="AG7" s="162" t="s">
        <v>47</v>
      </c>
      <c r="AH7" s="123"/>
      <c r="AI7" s="124"/>
      <c r="AJ7" s="162" t="s">
        <v>48</v>
      </c>
      <c r="AK7" s="123"/>
      <c r="AL7" s="124"/>
      <c r="AM7" s="114" t="s">
        <v>37</v>
      </c>
      <c r="AN7" s="115"/>
      <c r="AO7" s="116"/>
      <c r="AP7" s="114" t="s">
        <v>49</v>
      </c>
      <c r="AQ7" s="115"/>
      <c r="AR7" s="116"/>
      <c r="AS7" s="146" t="s">
        <v>54</v>
      </c>
      <c r="AT7" s="123"/>
      <c r="AU7" s="147"/>
    </row>
    <row r="8" spans="1:49" x14ac:dyDescent="0.3">
      <c r="B8" s="100"/>
      <c r="C8" s="163" t="s">
        <v>2</v>
      </c>
      <c r="D8" s="164"/>
      <c r="E8" s="164"/>
      <c r="F8" s="165"/>
      <c r="G8" s="164" t="s">
        <v>3</v>
      </c>
      <c r="H8" s="164"/>
      <c r="I8" s="164"/>
      <c r="J8" s="164"/>
      <c r="K8" s="164"/>
      <c r="L8" s="164"/>
      <c r="M8" s="164"/>
      <c r="N8" s="164"/>
      <c r="O8" s="164"/>
      <c r="P8" s="164"/>
      <c r="Q8" s="166"/>
      <c r="R8" s="167" t="s">
        <v>2</v>
      </c>
      <c r="S8" s="168"/>
      <c r="T8" s="169"/>
      <c r="U8" s="170" t="s">
        <v>3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71"/>
      <c r="AG8" s="125"/>
      <c r="AH8" s="126"/>
      <c r="AI8" s="127"/>
      <c r="AJ8" s="125"/>
      <c r="AK8" s="126"/>
      <c r="AL8" s="127"/>
      <c r="AM8" s="117"/>
      <c r="AN8" s="118"/>
      <c r="AO8" s="119"/>
      <c r="AP8" s="117"/>
      <c r="AQ8" s="118"/>
      <c r="AR8" s="119"/>
      <c r="AS8" s="148"/>
      <c r="AT8" s="126"/>
      <c r="AU8" s="149"/>
    </row>
    <row r="9" spans="1:49" x14ac:dyDescent="0.3">
      <c r="B9" s="100"/>
      <c r="C9" s="163" t="s">
        <v>28</v>
      </c>
      <c r="D9" s="172" t="s">
        <v>4</v>
      </c>
      <c r="E9" s="164" t="s">
        <v>5</v>
      </c>
      <c r="F9" s="170" t="s">
        <v>6</v>
      </c>
      <c r="G9" s="168"/>
      <c r="H9" s="169"/>
      <c r="I9" s="170" t="s">
        <v>24</v>
      </c>
      <c r="J9" s="168"/>
      <c r="K9" s="169"/>
      <c r="L9" s="170" t="s">
        <v>25</v>
      </c>
      <c r="M9" s="168"/>
      <c r="N9" s="169"/>
      <c r="O9" s="170" t="s">
        <v>26</v>
      </c>
      <c r="P9" s="168"/>
      <c r="Q9" s="171"/>
      <c r="R9" s="173" t="s">
        <v>28</v>
      </c>
      <c r="S9" s="174" t="s">
        <v>29</v>
      </c>
      <c r="T9" s="175" t="s">
        <v>5</v>
      </c>
      <c r="U9" s="170" t="s">
        <v>6</v>
      </c>
      <c r="V9" s="168"/>
      <c r="W9" s="169"/>
      <c r="X9" s="170" t="s">
        <v>24</v>
      </c>
      <c r="Y9" s="168"/>
      <c r="Z9" s="169"/>
      <c r="AA9" s="170" t="s">
        <v>25</v>
      </c>
      <c r="AB9" s="168"/>
      <c r="AC9" s="169"/>
      <c r="AD9" s="170" t="s">
        <v>26</v>
      </c>
      <c r="AE9" s="168"/>
      <c r="AF9" s="171"/>
      <c r="AG9" s="128"/>
      <c r="AH9" s="129"/>
      <c r="AI9" s="130"/>
      <c r="AJ9" s="128"/>
      <c r="AK9" s="129"/>
      <c r="AL9" s="130"/>
      <c r="AM9" s="120"/>
      <c r="AN9" s="121"/>
      <c r="AO9" s="122"/>
      <c r="AP9" s="120"/>
      <c r="AQ9" s="121"/>
      <c r="AR9" s="122"/>
      <c r="AS9" s="150"/>
      <c r="AT9" s="129"/>
      <c r="AU9" s="151"/>
    </row>
    <row r="10" spans="1:49" ht="27" customHeight="1" x14ac:dyDescent="0.3">
      <c r="B10" s="100"/>
      <c r="C10" s="163"/>
      <c r="D10" s="144"/>
      <c r="E10" s="164"/>
      <c r="F10" s="165" t="s">
        <v>28</v>
      </c>
      <c r="G10" s="176" t="s">
        <v>4</v>
      </c>
      <c r="H10" s="177" t="s">
        <v>5</v>
      </c>
      <c r="I10" s="165" t="s">
        <v>28</v>
      </c>
      <c r="J10" s="176" t="s">
        <v>4</v>
      </c>
      <c r="K10" s="177" t="s">
        <v>5</v>
      </c>
      <c r="L10" s="165" t="s">
        <v>28</v>
      </c>
      <c r="M10" s="176" t="s">
        <v>4</v>
      </c>
      <c r="N10" s="177" t="s">
        <v>5</v>
      </c>
      <c r="O10" s="165" t="s">
        <v>28</v>
      </c>
      <c r="P10" s="176" t="s">
        <v>4</v>
      </c>
      <c r="Q10" s="178" t="s">
        <v>5</v>
      </c>
      <c r="R10" s="156"/>
      <c r="S10" s="158"/>
      <c r="T10" s="107"/>
      <c r="U10" s="179" t="s">
        <v>28</v>
      </c>
      <c r="V10" s="180" t="s">
        <v>29</v>
      </c>
      <c r="W10" s="181" t="s">
        <v>5</v>
      </c>
      <c r="X10" s="179" t="s">
        <v>28</v>
      </c>
      <c r="Y10" s="180" t="s">
        <v>29</v>
      </c>
      <c r="Z10" s="181" t="s">
        <v>5</v>
      </c>
      <c r="AA10" s="179" t="s">
        <v>28</v>
      </c>
      <c r="AB10" s="180" t="s">
        <v>29</v>
      </c>
      <c r="AC10" s="181" t="s">
        <v>5</v>
      </c>
      <c r="AD10" s="179" t="s">
        <v>28</v>
      </c>
      <c r="AE10" s="180" t="s">
        <v>29</v>
      </c>
      <c r="AF10" s="182" t="s">
        <v>5</v>
      </c>
      <c r="AG10" s="183" t="s">
        <v>28</v>
      </c>
      <c r="AH10" s="184" t="s">
        <v>30</v>
      </c>
      <c r="AI10" s="185" t="s">
        <v>5</v>
      </c>
      <c r="AJ10" s="183" t="s">
        <v>28</v>
      </c>
      <c r="AK10" s="184" t="s">
        <v>30</v>
      </c>
      <c r="AL10" s="185" t="s">
        <v>5</v>
      </c>
      <c r="AM10" s="183" t="s">
        <v>28</v>
      </c>
      <c r="AN10" s="184" t="s">
        <v>30</v>
      </c>
      <c r="AO10" s="185" t="s">
        <v>5</v>
      </c>
      <c r="AP10" s="183" t="s">
        <v>28</v>
      </c>
      <c r="AQ10" s="184" t="s">
        <v>30</v>
      </c>
      <c r="AR10" s="185" t="s">
        <v>5</v>
      </c>
      <c r="AS10" s="186" t="s">
        <v>28</v>
      </c>
      <c r="AT10" s="187" t="s">
        <v>31</v>
      </c>
      <c r="AU10" s="188" t="s">
        <v>51</v>
      </c>
    </row>
    <row r="11" spans="1:49" ht="15" customHeight="1" x14ac:dyDescent="0.3">
      <c r="A11" s="189">
        <v>2015</v>
      </c>
      <c r="B11" s="190" t="s">
        <v>7</v>
      </c>
      <c r="C11" s="24">
        <v>65502.539999999994</v>
      </c>
      <c r="D11" s="191">
        <v>10809</v>
      </c>
      <c r="E11" s="11">
        <v>6.06</v>
      </c>
      <c r="F11" s="16">
        <v>0</v>
      </c>
      <c r="G11" s="13"/>
      <c r="H11" s="11"/>
      <c r="I11" s="16">
        <v>0</v>
      </c>
      <c r="J11" s="13"/>
      <c r="K11" s="11"/>
      <c r="L11" s="16">
        <v>0</v>
      </c>
      <c r="M11" s="13"/>
      <c r="N11" s="11"/>
      <c r="O11" s="16">
        <v>0</v>
      </c>
      <c r="P11" s="13"/>
      <c r="Q11" s="12"/>
      <c r="R11" s="14">
        <v>48258</v>
      </c>
      <c r="S11" s="222">
        <v>9192</v>
      </c>
      <c r="T11" s="11">
        <v>5.25</v>
      </c>
      <c r="U11" s="15">
        <v>0</v>
      </c>
      <c r="V11" s="13"/>
      <c r="W11" s="11"/>
      <c r="X11" s="15">
        <v>0</v>
      </c>
      <c r="Y11" s="13"/>
      <c r="Z11" s="11"/>
      <c r="AA11" s="15">
        <v>0</v>
      </c>
      <c r="AB11" s="13"/>
      <c r="AC11" s="11"/>
      <c r="AD11" s="16">
        <v>0</v>
      </c>
      <c r="AE11" s="13"/>
      <c r="AF11" s="12"/>
      <c r="AG11" s="14">
        <v>1733.7217449999998</v>
      </c>
      <c r="AH11" s="223">
        <v>233435</v>
      </c>
      <c r="AI11" s="224">
        <v>7.4269999999999996E-3</v>
      </c>
      <c r="AJ11" s="14">
        <v>2004.7697949999999</v>
      </c>
      <c r="AK11" s="33">
        <v>1261655</v>
      </c>
      <c r="AL11" s="224">
        <v>1.5889999999999999E-3</v>
      </c>
      <c r="AM11" s="14">
        <v>0</v>
      </c>
      <c r="AN11" s="33">
        <v>0</v>
      </c>
      <c r="AO11" s="224">
        <v>2.0339999999999998E-3</v>
      </c>
      <c r="AP11" s="14">
        <v>0</v>
      </c>
      <c r="AQ11" s="33">
        <v>0</v>
      </c>
      <c r="AR11" s="224">
        <v>2.0339999999999998E-3</v>
      </c>
      <c r="AS11" s="15">
        <v>332.34</v>
      </c>
      <c r="AT11" s="17">
        <v>138</v>
      </c>
      <c r="AU11" s="12">
        <v>2.408260869565217</v>
      </c>
      <c r="AV11" s="225"/>
      <c r="AW11" s="225"/>
    </row>
    <row r="12" spans="1:49" x14ac:dyDescent="0.3">
      <c r="A12" s="109"/>
      <c r="B12" s="22" t="s">
        <v>8</v>
      </c>
      <c r="C12" s="24">
        <v>65405.579999999994</v>
      </c>
      <c r="D12" s="191">
        <v>10793</v>
      </c>
      <c r="E12" s="11">
        <v>6.06</v>
      </c>
      <c r="F12" s="16">
        <v>0</v>
      </c>
      <c r="G12" s="13"/>
      <c r="H12" s="11"/>
      <c r="I12" s="16">
        <v>0</v>
      </c>
      <c r="J12" s="13"/>
      <c r="K12" s="11"/>
      <c r="L12" s="16">
        <v>0</v>
      </c>
      <c r="M12" s="13"/>
      <c r="N12" s="11"/>
      <c r="O12" s="16">
        <v>0</v>
      </c>
      <c r="P12" s="13"/>
      <c r="Q12" s="12"/>
      <c r="R12" s="14">
        <v>48174</v>
      </c>
      <c r="S12" s="222">
        <v>9176</v>
      </c>
      <c r="T12" s="11">
        <v>5.25</v>
      </c>
      <c r="U12" s="15">
        <v>0</v>
      </c>
      <c r="V12" s="13"/>
      <c r="W12" s="11"/>
      <c r="X12" s="15">
        <v>0</v>
      </c>
      <c r="Y12" s="13"/>
      <c r="Z12" s="11"/>
      <c r="AA12" s="15">
        <v>0</v>
      </c>
      <c r="AB12" s="13"/>
      <c r="AC12" s="11"/>
      <c r="AD12" s="16">
        <v>0</v>
      </c>
      <c r="AE12" s="13"/>
      <c r="AF12" s="12"/>
      <c r="AG12" s="14">
        <v>2070.5139139999997</v>
      </c>
      <c r="AH12" s="32">
        <v>278782</v>
      </c>
      <c r="AI12" s="224">
        <v>7.4269999999999996E-3</v>
      </c>
      <c r="AJ12" s="14">
        <v>2469.3155339999998</v>
      </c>
      <c r="AK12" s="33">
        <v>1554006</v>
      </c>
      <c r="AL12" s="224">
        <v>1.5889999999999999E-3</v>
      </c>
      <c r="AM12" s="14">
        <v>0</v>
      </c>
      <c r="AN12" s="33">
        <v>0</v>
      </c>
      <c r="AO12" s="224">
        <v>2.0339999999999998E-3</v>
      </c>
      <c r="AP12" s="14">
        <v>0</v>
      </c>
      <c r="AQ12" s="33">
        <v>0</v>
      </c>
      <c r="AR12" s="224">
        <v>2.0339999999999998E-3</v>
      </c>
      <c r="AS12" s="15">
        <v>332.34</v>
      </c>
      <c r="AT12" s="17">
        <v>138</v>
      </c>
      <c r="AU12" s="12">
        <v>2.408260869565217</v>
      </c>
      <c r="AV12" s="225"/>
      <c r="AW12" s="225"/>
    </row>
    <row r="13" spans="1:49" x14ac:dyDescent="0.3">
      <c r="A13" s="109"/>
      <c r="B13" s="22" t="s">
        <v>9</v>
      </c>
      <c r="C13" s="24">
        <v>65241.96</v>
      </c>
      <c r="D13" s="191">
        <v>10766</v>
      </c>
      <c r="E13" s="11">
        <v>6.06</v>
      </c>
      <c r="F13" s="16">
        <v>0</v>
      </c>
      <c r="G13" s="13"/>
      <c r="H13" s="11"/>
      <c r="I13" s="16">
        <v>0</v>
      </c>
      <c r="J13" s="13"/>
      <c r="K13" s="11"/>
      <c r="L13" s="16">
        <v>0</v>
      </c>
      <c r="M13" s="13"/>
      <c r="N13" s="11"/>
      <c r="O13" s="16">
        <v>0</v>
      </c>
      <c r="P13" s="13"/>
      <c r="Q13" s="12"/>
      <c r="R13" s="14">
        <v>48032.25</v>
      </c>
      <c r="S13" s="222">
        <v>9149</v>
      </c>
      <c r="T13" s="11">
        <v>5.25</v>
      </c>
      <c r="U13" s="15">
        <v>0</v>
      </c>
      <c r="V13" s="13"/>
      <c r="W13" s="11"/>
      <c r="X13" s="15">
        <v>0</v>
      </c>
      <c r="Y13" s="13"/>
      <c r="Z13" s="11"/>
      <c r="AA13" s="15">
        <v>0</v>
      </c>
      <c r="AB13" s="13"/>
      <c r="AC13" s="11"/>
      <c r="AD13" s="16">
        <v>0</v>
      </c>
      <c r="AE13" s="13"/>
      <c r="AF13" s="12"/>
      <c r="AG13" s="14">
        <v>2001.3314089999999</v>
      </c>
      <c r="AH13" s="32">
        <v>269467</v>
      </c>
      <c r="AI13" s="224">
        <v>7.4269999999999996E-3</v>
      </c>
      <c r="AJ13" s="14">
        <v>2091.510127</v>
      </c>
      <c r="AK13" s="33">
        <v>1316243</v>
      </c>
      <c r="AL13" s="224">
        <v>1.5889999999999999E-3</v>
      </c>
      <c r="AM13" s="14">
        <v>0</v>
      </c>
      <c r="AN13" s="33">
        <v>0</v>
      </c>
      <c r="AO13" s="224">
        <v>2.0339999999999998E-3</v>
      </c>
      <c r="AP13" s="14">
        <v>0</v>
      </c>
      <c r="AQ13" s="33">
        <v>0</v>
      </c>
      <c r="AR13" s="224">
        <v>2.0339999999999998E-3</v>
      </c>
      <c r="AS13" s="15">
        <v>332.34</v>
      </c>
      <c r="AT13" s="17">
        <v>138</v>
      </c>
      <c r="AU13" s="12">
        <v>2.408260869565217</v>
      </c>
      <c r="AV13" s="225"/>
      <c r="AW13" s="225"/>
    </row>
    <row r="14" spans="1:49" x14ac:dyDescent="0.3">
      <c r="A14" s="109"/>
      <c r="B14" s="22" t="s">
        <v>10</v>
      </c>
      <c r="C14" s="24">
        <v>65132.88</v>
      </c>
      <c r="D14" s="191">
        <v>10748</v>
      </c>
      <c r="E14" s="11">
        <v>6.06</v>
      </c>
      <c r="F14" s="16">
        <v>0</v>
      </c>
      <c r="G14" s="13"/>
      <c r="H14" s="11"/>
      <c r="I14" s="16">
        <v>0</v>
      </c>
      <c r="J14" s="13"/>
      <c r="K14" s="11"/>
      <c r="L14" s="16">
        <v>0</v>
      </c>
      <c r="M14" s="13"/>
      <c r="N14" s="11"/>
      <c r="O14" s="16">
        <v>0</v>
      </c>
      <c r="P14" s="13"/>
      <c r="Q14" s="12"/>
      <c r="R14" s="14">
        <v>47937.75</v>
      </c>
      <c r="S14" s="222">
        <v>9131</v>
      </c>
      <c r="T14" s="11">
        <v>5.25</v>
      </c>
      <c r="U14" s="15">
        <v>0</v>
      </c>
      <c r="V14" s="13"/>
      <c r="W14" s="11"/>
      <c r="X14" s="15">
        <v>0</v>
      </c>
      <c r="Y14" s="13"/>
      <c r="Z14" s="11"/>
      <c r="AA14" s="15">
        <v>0</v>
      </c>
      <c r="AB14" s="13"/>
      <c r="AC14" s="11"/>
      <c r="AD14" s="16">
        <v>0</v>
      </c>
      <c r="AE14" s="13"/>
      <c r="AF14" s="12"/>
      <c r="AG14" s="14">
        <v>2267.485381</v>
      </c>
      <c r="AH14" s="32">
        <v>305303</v>
      </c>
      <c r="AI14" s="224">
        <v>7.4269999999999996E-3</v>
      </c>
      <c r="AJ14" s="14">
        <v>2212.1676640000001</v>
      </c>
      <c r="AK14" s="33">
        <v>1392176</v>
      </c>
      <c r="AL14" s="224">
        <v>1.5889999999999999E-3</v>
      </c>
      <c r="AM14" s="14">
        <v>0</v>
      </c>
      <c r="AN14" s="33">
        <v>0</v>
      </c>
      <c r="AO14" s="224">
        <v>2.0339999999999998E-3</v>
      </c>
      <c r="AP14" s="14">
        <v>0</v>
      </c>
      <c r="AQ14" s="33">
        <v>0</v>
      </c>
      <c r="AR14" s="224">
        <v>2.0339999999999998E-3</v>
      </c>
      <c r="AS14" s="15">
        <v>245.1</v>
      </c>
      <c r="AT14" s="17">
        <v>102</v>
      </c>
      <c r="AU14" s="12">
        <v>2.4029411764705881</v>
      </c>
      <c r="AV14" s="225"/>
      <c r="AW14" s="225"/>
    </row>
    <row r="15" spans="1:49" x14ac:dyDescent="0.3">
      <c r="A15" s="109"/>
      <c r="B15" s="22" t="s">
        <v>11</v>
      </c>
      <c r="C15" s="24">
        <v>64914.719999999994</v>
      </c>
      <c r="D15" s="191">
        <v>10712</v>
      </c>
      <c r="E15" s="11">
        <v>6.06</v>
      </c>
      <c r="F15" s="16">
        <v>0</v>
      </c>
      <c r="G15" s="13"/>
      <c r="H15" s="11"/>
      <c r="I15" s="16">
        <v>0</v>
      </c>
      <c r="J15" s="13"/>
      <c r="K15" s="11"/>
      <c r="L15" s="16">
        <v>0</v>
      </c>
      <c r="M15" s="13"/>
      <c r="N15" s="11"/>
      <c r="O15" s="16">
        <v>0</v>
      </c>
      <c r="P15" s="13"/>
      <c r="Q15" s="12"/>
      <c r="R15" s="14">
        <v>47748.75</v>
      </c>
      <c r="S15" s="222">
        <v>9095</v>
      </c>
      <c r="T15" s="11">
        <v>5.25</v>
      </c>
      <c r="U15" s="15">
        <v>0</v>
      </c>
      <c r="V15" s="13"/>
      <c r="W15" s="11"/>
      <c r="X15" s="15">
        <v>0</v>
      </c>
      <c r="Y15" s="13"/>
      <c r="Z15" s="11"/>
      <c r="AA15" s="15">
        <v>0</v>
      </c>
      <c r="AB15" s="13"/>
      <c r="AC15" s="11"/>
      <c r="AD15" s="16">
        <v>0</v>
      </c>
      <c r="AE15" s="13"/>
      <c r="AF15" s="12"/>
      <c r="AG15" s="14">
        <v>1949.5429379999998</v>
      </c>
      <c r="AH15" s="32">
        <v>262494</v>
      </c>
      <c r="AI15" s="224">
        <v>7.4269999999999996E-3</v>
      </c>
      <c r="AJ15" s="14">
        <v>2198.4545939999998</v>
      </c>
      <c r="AK15" s="33">
        <v>1383546</v>
      </c>
      <c r="AL15" s="224">
        <v>1.5889999999999999E-3</v>
      </c>
      <c r="AM15" s="14">
        <v>0</v>
      </c>
      <c r="AN15" s="33">
        <v>0</v>
      </c>
      <c r="AO15" s="224">
        <v>2.0339999999999998E-3</v>
      </c>
      <c r="AP15" s="14">
        <v>0</v>
      </c>
      <c r="AQ15" s="33">
        <v>0</v>
      </c>
      <c r="AR15" s="224">
        <v>2.0339999999999998E-3</v>
      </c>
      <c r="AS15" s="15">
        <v>245.1</v>
      </c>
      <c r="AT15" s="17">
        <v>102</v>
      </c>
      <c r="AU15" s="12">
        <v>2.4029411764705881</v>
      </c>
    </row>
    <row r="16" spans="1:49" x14ac:dyDescent="0.3">
      <c r="A16" s="109"/>
      <c r="B16" s="22" t="s">
        <v>12</v>
      </c>
      <c r="C16" s="24">
        <v>64908.659999999996</v>
      </c>
      <c r="D16" s="191">
        <v>10711</v>
      </c>
      <c r="E16" s="11">
        <v>6.06</v>
      </c>
      <c r="F16" s="16">
        <v>0</v>
      </c>
      <c r="G16" s="13"/>
      <c r="H16" s="11"/>
      <c r="I16" s="16">
        <v>0</v>
      </c>
      <c r="J16" s="13"/>
      <c r="K16" s="11"/>
      <c r="L16" s="16">
        <v>0</v>
      </c>
      <c r="M16" s="13"/>
      <c r="N16" s="11"/>
      <c r="O16" s="16">
        <v>0</v>
      </c>
      <c r="P16" s="13"/>
      <c r="Q16" s="12"/>
      <c r="R16" s="14">
        <v>47727.75</v>
      </c>
      <c r="S16" s="222">
        <v>9091</v>
      </c>
      <c r="T16" s="11">
        <v>5.25</v>
      </c>
      <c r="U16" s="15">
        <v>0</v>
      </c>
      <c r="V16" s="13"/>
      <c r="W16" s="11"/>
      <c r="X16" s="15">
        <v>0</v>
      </c>
      <c r="Y16" s="13"/>
      <c r="Z16" s="11"/>
      <c r="AA16" s="15">
        <v>0</v>
      </c>
      <c r="AB16" s="13"/>
      <c r="AC16" s="11"/>
      <c r="AD16" s="16">
        <v>0</v>
      </c>
      <c r="AE16" s="13"/>
      <c r="AF16" s="12"/>
      <c r="AG16" s="14">
        <v>2033.4160489999999</v>
      </c>
      <c r="AH16" s="32">
        <v>273787</v>
      </c>
      <c r="AI16" s="224">
        <v>7.4269999999999996E-3</v>
      </c>
      <c r="AJ16" s="14">
        <v>2245.523952</v>
      </c>
      <c r="AK16" s="33">
        <v>1413168</v>
      </c>
      <c r="AL16" s="224">
        <v>1.5889999999999999E-3</v>
      </c>
      <c r="AM16" s="14">
        <v>0</v>
      </c>
      <c r="AN16" s="33">
        <v>0</v>
      </c>
      <c r="AO16" s="224">
        <v>2.0339999999999998E-3</v>
      </c>
      <c r="AP16" s="14">
        <v>0</v>
      </c>
      <c r="AQ16" s="33">
        <v>0</v>
      </c>
      <c r="AR16" s="224">
        <v>2.0339999999999998E-3</v>
      </c>
      <c r="AS16" s="15">
        <v>245.1</v>
      </c>
      <c r="AT16" s="17">
        <v>102</v>
      </c>
      <c r="AU16" s="12">
        <v>2.4029411764705881</v>
      </c>
    </row>
    <row r="17" spans="1:49" x14ac:dyDescent="0.3">
      <c r="A17" s="109"/>
      <c r="B17" s="22" t="s">
        <v>13</v>
      </c>
      <c r="C17" s="24">
        <v>64769.279999999999</v>
      </c>
      <c r="D17" s="226">
        <v>10688</v>
      </c>
      <c r="E17" s="11">
        <v>6.06</v>
      </c>
      <c r="F17" s="16"/>
      <c r="G17" s="13"/>
      <c r="H17" s="11"/>
      <c r="I17" s="16">
        <v>0</v>
      </c>
      <c r="J17" s="13"/>
      <c r="K17" s="11"/>
      <c r="L17" s="16">
        <v>0</v>
      </c>
      <c r="M17" s="13"/>
      <c r="N17" s="11"/>
      <c r="O17" s="16">
        <v>0</v>
      </c>
      <c r="P17" s="13"/>
      <c r="Q17" s="12"/>
      <c r="R17" s="14">
        <v>47607</v>
      </c>
      <c r="S17" s="226">
        <v>9068</v>
      </c>
      <c r="T17" s="11">
        <v>5.25</v>
      </c>
      <c r="U17" s="15">
        <v>0</v>
      </c>
      <c r="V17" s="13"/>
      <c r="W17" s="11"/>
      <c r="X17" s="15">
        <v>0</v>
      </c>
      <c r="Y17" s="13"/>
      <c r="Z17" s="11"/>
      <c r="AA17" s="15">
        <v>0</v>
      </c>
      <c r="AB17" s="13"/>
      <c r="AC17" s="11"/>
      <c r="AD17" s="16">
        <v>0</v>
      </c>
      <c r="AE17" s="13"/>
      <c r="AF17" s="12"/>
      <c r="AG17" s="14">
        <v>1793.375409</v>
      </c>
      <c r="AH17" s="32">
        <v>241467</v>
      </c>
      <c r="AI17" s="224">
        <v>7.4269999999999996E-3</v>
      </c>
      <c r="AJ17" s="14">
        <v>2096.9794649999999</v>
      </c>
      <c r="AK17" s="33">
        <v>1319685</v>
      </c>
      <c r="AL17" s="224">
        <v>1.5889999999999999E-3</v>
      </c>
      <c r="AM17" s="14">
        <v>0</v>
      </c>
      <c r="AN17" s="33">
        <v>0</v>
      </c>
      <c r="AO17" s="224">
        <v>0</v>
      </c>
      <c r="AP17" s="14">
        <v>0</v>
      </c>
      <c r="AQ17" s="33">
        <v>0</v>
      </c>
      <c r="AR17" s="224">
        <v>2.0339999999999998E-3</v>
      </c>
      <c r="AS17" s="15">
        <v>245.1</v>
      </c>
      <c r="AT17" s="17">
        <v>102</v>
      </c>
      <c r="AU17" s="12">
        <v>2.4029411764705881</v>
      </c>
      <c r="AV17" s="225"/>
      <c r="AW17" s="225"/>
    </row>
    <row r="18" spans="1:49" x14ac:dyDescent="0.3">
      <c r="A18" s="109"/>
      <c r="B18" s="22" t="s">
        <v>14</v>
      </c>
      <c r="C18" s="24">
        <v>64829.88</v>
      </c>
      <c r="D18" s="196">
        <v>10698</v>
      </c>
      <c r="E18" s="11">
        <v>6.06</v>
      </c>
      <c r="F18" s="16">
        <v>0</v>
      </c>
      <c r="G18" s="13"/>
      <c r="H18" s="11"/>
      <c r="I18" s="16">
        <v>0</v>
      </c>
      <c r="J18" s="13"/>
      <c r="K18" s="11"/>
      <c r="L18" s="16">
        <v>0</v>
      </c>
      <c r="M18" s="13"/>
      <c r="N18" s="11"/>
      <c r="O18" s="16">
        <v>0</v>
      </c>
      <c r="P18" s="13"/>
      <c r="Q18" s="12"/>
      <c r="R18" s="14">
        <v>51962.75</v>
      </c>
      <c r="S18" s="196">
        <v>9037</v>
      </c>
      <c r="T18" s="11">
        <v>5.75</v>
      </c>
      <c r="U18" s="15">
        <v>0</v>
      </c>
      <c r="V18" s="13"/>
      <c r="W18" s="11"/>
      <c r="X18" s="15">
        <v>0</v>
      </c>
      <c r="Y18" s="13"/>
      <c r="Z18" s="11"/>
      <c r="AA18" s="15">
        <v>0</v>
      </c>
      <c r="AB18" s="13"/>
      <c r="AC18" s="11"/>
      <c r="AD18" s="16">
        <v>0</v>
      </c>
      <c r="AE18" s="13"/>
      <c r="AF18" s="12"/>
      <c r="AG18" s="14">
        <v>2062.611586</v>
      </c>
      <c r="AH18" s="32">
        <v>277718</v>
      </c>
      <c r="AI18" s="224">
        <v>7.4269999999999996E-3</v>
      </c>
      <c r="AJ18" s="14">
        <v>1689.7738000000002</v>
      </c>
      <c r="AK18" s="33">
        <v>1477075</v>
      </c>
      <c r="AL18">
        <v>1.1440000000000001E-3</v>
      </c>
      <c r="AM18" s="14">
        <v>0</v>
      </c>
      <c r="AN18" s="33">
        <v>0</v>
      </c>
      <c r="AO18" s="224">
        <v>0</v>
      </c>
      <c r="AP18" s="14">
        <v>0</v>
      </c>
      <c r="AQ18" s="33">
        <v>0</v>
      </c>
      <c r="AR18" s="224">
        <v>2.0339999999999998E-3</v>
      </c>
      <c r="AS18" s="15">
        <v>245.1</v>
      </c>
      <c r="AT18" s="17">
        <v>102</v>
      </c>
      <c r="AU18" s="12">
        <v>2.4029411764705881</v>
      </c>
      <c r="AV18" s="225"/>
      <c r="AW18" s="225"/>
    </row>
    <row r="19" spans="1:49" x14ac:dyDescent="0.3">
      <c r="A19" s="109"/>
      <c r="B19" s="22" t="s">
        <v>15</v>
      </c>
      <c r="C19" s="24">
        <v>64793.52</v>
      </c>
      <c r="D19" s="196">
        <v>10692</v>
      </c>
      <c r="E19" s="11">
        <v>6.06</v>
      </c>
      <c r="F19" s="16">
        <v>0</v>
      </c>
      <c r="G19" s="13"/>
      <c r="H19" s="11"/>
      <c r="I19" s="16">
        <v>0</v>
      </c>
      <c r="J19" s="13"/>
      <c r="K19" s="11"/>
      <c r="L19" s="16">
        <v>0</v>
      </c>
      <c r="M19" s="13"/>
      <c r="N19" s="11"/>
      <c r="O19" s="16">
        <v>0</v>
      </c>
      <c r="P19" s="13"/>
      <c r="Q19" s="12"/>
      <c r="R19" s="14">
        <v>51985.75</v>
      </c>
      <c r="S19" s="196">
        <v>9041</v>
      </c>
      <c r="T19" s="11">
        <v>5.75</v>
      </c>
      <c r="U19" s="15">
        <v>0</v>
      </c>
      <c r="V19" s="13"/>
      <c r="W19" s="11"/>
      <c r="X19" s="15">
        <v>0</v>
      </c>
      <c r="Y19" s="13"/>
      <c r="Z19" s="11"/>
      <c r="AA19" s="15">
        <v>0</v>
      </c>
      <c r="AB19" s="13"/>
      <c r="AC19" s="11"/>
      <c r="AD19" s="16">
        <v>0</v>
      </c>
      <c r="AE19" s="13"/>
      <c r="AF19" s="12"/>
      <c r="AG19" s="14">
        <v>2001.0343289999998</v>
      </c>
      <c r="AH19" s="32">
        <v>269427</v>
      </c>
      <c r="AI19" s="224">
        <v>7.4269999999999996E-3</v>
      </c>
      <c r="AJ19" s="14">
        <v>1760.4421120000002</v>
      </c>
      <c r="AK19" s="33">
        <v>1538848</v>
      </c>
      <c r="AL19">
        <v>1.1440000000000001E-3</v>
      </c>
      <c r="AM19" s="14">
        <v>0</v>
      </c>
      <c r="AN19" s="33">
        <v>0</v>
      </c>
      <c r="AO19" s="224">
        <v>0</v>
      </c>
      <c r="AP19" s="14">
        <v>0</v>
      </c>
      <c r="AQ19" s="33">
        <v>0</v>
      </c>
      <c r="AR19" s="224">
        <v>2.0339999999999998E-3</v>
      </c>
      <c r="AS19" s="15">
        <v>245.1</v>
      </c>
      <c r="AT19" s="17">
        <v>102</v>
      </c>
      <c r="AU19" s="12">
        <v>2.4029411764705881</v>
      </c>
      <c r="AV19" s="225"/>
      <c r="AW19" s="225"/>
    </row>
    <row r="20" spans="1:49" x14ac:dyDescent="0.3">
      <c r="A20" s="109"/>
      <c r="B20" s="22" t="s">
        <v>16</v>
      </c>
      <c r="C20" s="24">
        <v>65278.319999999992</v>
      </c>
      <c r="D20" s="196">
        <v>10772</v>
      </c>
      <c r="E20" s="11">
        <v>6.06</v>
      </c>
      <c r="F20" s="16">
        <v>0</v>
      </c>
      <c r="G20" s="13"/>
      <c r="H20" s="11"/>
      <c r="I20" s="16">
        <v>0</v>
      </c>
      <c r="J20" s="13"/>
      <c r="K20" s="11"/>
      <c r="L20" s="16">
        <v>0</v>
      </c>
      <c r="M20" s="13"/>
      <c r="N20" s="11"/>
      <c r="O20" s="16">
        <v>0</v>
      </c>
      <c r="P20" s="13"/>
      <c r="Q20" s="12"/>
      <c r="R20" s="14">
        <v>52313.5</v>
      </c>
      <c r="S20" s="196">
        <v>9098</v>
      </c>
      <c r="T20" s="11">
        <v>5.75</v>
      </c>
      <c r="U20" s="15">
        <v>0</v>
      </c>
      <c r="V20" s="13"/>
      <c r="W20" s="11"/>
      <c r="X20" s="15">
        <v>0</v>
      </c>
      <c r="Y20" s="13"/>
      <c r="Z20" s="11"/>
      <c r="AA20" s="15">
        <v>0</v>
      </c>
      <c r="AB20" s="13"/>
      <c r="AC20" s="11"/>
      <c r="AD20" s="16">
        <v>0</v>
      </c>
      <c r="AE20" s="13"/>
      <c r="AF20" s="12"/>
      <c r="AG20" s="14">
        <v>1882.0240809999998</v>
      </c>
      <c r="AH20" s="32">
        <v>253403</v>
      </c>
      <c r="AI20" s="224">
        <v>7.4269999999999996E-3</v>
      </c>
      <c r="AJ20" s="14">
        <v>1943.121752</v>
      </c>
      <c r="AK20" s="33">
        <v>1698533</v>
      </c>
      <c r="AL20">
        <v>1.1440000000000001E-3</v>
      </c>
      <c r="AM20" s="14">
        <v>0</v>
      </c>
      <c r="AN20" s="33">
        <v>0</v>
      </c>
      <c r="AO20" s="224">
        <v>2.0339999999999998E-3</v>
      </c>
      <c r="AP20" s="14">
        <v>0</v>
      </c>
      <c r="AQ20" s="33">
        <v>0</v>
      </c>
      <c r="AR20" s="224">
        <v>2.0339999999999998E-3</v>
      </c>
      <c r="AS20" s="15">
        <v>245.1</v>
      </c>
      <c r="AT20" s="17">
        <v>102</v>
      </c>
      <c r="AU20" s="12">
        <v>2.4029411764705881</v>
      </c>
      <c r="AV20" s="225"/>
      <c r="AW20" s="225"/>
    </row>
    <row r="21" spans="1:49" x14ac:dyDescent="0.3">
      <c r="A21" s="109"/>
      <c r="B21" s="22" t="s">
        <v>17</v>
      </c>
      <c r="C21" s="24">
        <v>65641.919999999998</v>
      </c>
      <c r="D21" s="196">
        <v>10832</v>
      </c>
      <c r="E21" s="11">
        <v>6.06</v>
      </c>
      <c r="F21" s="16">
        <v>0</v>
      </c>
      <c r="G21" s="13"/>
      <c r="H21" s="11"/>
      <c r="I21" s="16">
        <v>0</v>
      </c>
      <c r="J21" s="13"/>
      <c r="K21" s="11"/>
      <c r="L21" s="16">
        <v>0</v>
      </c>
      <c r="M21" s="13"/>
      <c r="N21" s="11"/>
      <c r="O21" s="16">
        <v>0</v>
      </c>
      <c r="P21" s="13"/>
      <c r="Q21" s="12"/>
      <c r="R21" s="14">
        <v>52468.75</v>
      </c>
      <c r="S21" s="222">
        <v>9125</v>
      </c>
      <c r="T21" s="11">
        <v>5.75</v>
      </c>
      <c r="U21" s="15">
        <v>0</v>
      </c>
      <c r="V21" s="13"/>
      <c r="W21" s="11"/>
      <c r="X21" s="15">
        <v>0</v>
      </c>
      <c r="Y21" s="13"/>
      <c r="Z21" s="11"/>
      <c r="AA21" s="15">
        <v>0</v>
      </c>
      <c r="AB21" s="13"/>
      <c r="AC21" s="11"/>
      <c r="AD21" s="16">
        <v>0</v>
      </c>
      <c r="AE21" s="13"/>
      <c r="AF21" s="12"/>
      <c r="AG21" s="14">
        <v>1915.0816579999998</v>
      </c>
      <c r="AH21" s="32">
        <v>257854</v>
      </c>
      <c r="AI21" s="224">
        <v>7.4269999999999996E-3</v>
      </c>
      <c r="AJ21" s="14">
        <v>1773.0318320000001</v>
      </c>
      <c r="AK21" s="33">
        <v>1549853</v>
      </c>
      <c r="AL21">
        <v>1.1440000000000001E-3</v>
      </c>
      <c r="AM21" s="14">
        <v>0</v>
      </c>
      <c r="AN21" s="33">
        <v>0</v>
      </c>
      <c r="AO21" s="224">
        <v>2.0339999999999998E-3</v>
      </c>
      <c r="AP21" s="14">
        <v>0</v>
      </c>
      <c r="AQ21" s="33">
        <v>0</v>
      </c>
      <c r="AR21" s="224">
        <v>2.0339999999999998E-3</v>
      </c>
      <c r="AS21" s="15">
        <v>245.1</v>
      </c>
      <c r="AT21" s="17">
        <v>102</v>
      </c>
      <c r="AU21" s="12">
        <v>2.4029411764705881</v>
      </c>
      <c r="AV21" s="225"/>
      <c r="AW21" s="225"/>
    </row>
    <row r="22" spans="1:49" x14ac:dyDescent="0.3">
      <c r="A22" s="109"/>
      <c r="B22" s="22" t="s">
        <v>18</v>
      </c>
      <c r="C22" s="24">
        <v>65344.979999999996</v>
      </c>
      <c r="D22" s="196">
        <v>10783</v>
      </c>
      <c r="E22" s="11">
        <v>6.06</v>
      </c>
      <c r="F22" s="16">
        <v>0</v>
      </c>
      <c r="G22" s="13"/>
      <c r="H22" s="11"/>
      <c r="I22" s="16">
        <v>0</v>
      </c>
      <c r="J22" s="13"/>
      <c r="K22" s="11"/>
      <c r="L22" s="16">
        <v>0</v>
      </c>
      <c r="M22" s="13"/>
      <c r="N22" s="11"/>
      <c r="O22" s="16">
        <v>0</v>
      </c>
      <c r="P22" s="13"/>
      <c r="Q22" s="12"/>
      <c r="R22" s="14">
        <v>52376.75</v>
      </c>
      <c r="S22" s="222">
        <v>9109</v>
      </c>
      <c r="T22" s="11">
        <v>5.75</v>
      </c>
      <c r="U22" s="15">
        <v>0</v>
      </c>
      <c r="V22" s="13"/>
      <c r="W22" s="11"/>
      <c r="X22" s="15">
        <v>0</v>
      </c>
      <c r="Y22" s="13"/>
      <c r="Z22" s="11"/>
      <c r="AA22" s="15">
        <v>0</v>
      </c>
      <c r="AB22" s="13"/>
      <c r="AC22" s="11"/>
      <c r="AD22" s="16">
        <v>0</v>
      </c>
      <c r="AE22" s="13"/>
      <c r="AF22" s="12"/>
      <c r="AG22" s="14">
        <v>1749.3555799999999</v>
      </c>
      <c r="AH22" s="34">
        <v>235540</v>
      </c>
      <c r="AI22" s="224">
        <v>7.4269999999999996E-3</v>
      </c>
      <c r="AJ22" s="14">
        <v>1623.7043680000002</v>
      </c>
      <c r="AK22" s="33">
        <v>1419322</v>
      </c>
      <c r="AL22">
        <v>1.1440000000000001E-3</v>
      </c>
      <c r="AM22" s="14">
        <v>0</v>
      </c>
      <c r="AN22" s="33">
        <v>0</v>
      </c>
      <c r="AO22" s="224">
        <v>2.0339999999999998E-3</v>
      </c>
      <c r="AP22" s="14">
        <v>0</v>
      </c>
      <c r="AQ22" s="33">
        <v>0</v>
      </c>
      <c r="AR22" s="224">
        <v>2.0339999999999998E-3</v>
      </c>
      <c r="AS22" s="15">
        <v>245.1</v>
      </c>
      <c r="AT22" s="17">
        <v>102</v>
      </c>
      <c r="AU22" s="12">
        <v>2.4029411764705881</v>
      </c>
      <c r="AV22" s="225"/>
      <c r="AW22" s="225"/>
    </row>
    <row r="23" spans="1:49" s="46" customFormat="1" x14ac:dyDescent="0.3">
      <c r="A23" s="110"/>
      <c r="B23" s="198" t="s">
        <v>44</v>
      </c>
      <c r="C23" s="199">
        <v>781764.24</v>
      </c>
      <c r="D23" s="200" t="s">
        <v>32</v>
      </c>
      <c r="E23" s="201"/>
      <c r="F23" s="202">
        <v>0</v>
      </c>
      <c r="G23" s="201" t="s">
        <v>32</v>
      </c>
      <c r="H23" s="203"/>
      <c r="I23" s="202">
        <v>0</v>
      </c>
      <c r="J23" s="201" t="s">
        <v>32</v>
      </c>
      <c r="K23" s="203"/>
      <c r="L23" s="202">
        <v>0</v>
      </c>
      <c r="M23" s="201" t="s">
        <v>32</v>
      </c>
      <c r="N23" s="203"/>
      <c r="O23" s="202">
        <v>0</v>
      </c>
      <c r="P23" s="201"/>
      <c r="Q23" s="204"/>
      <c r="R23" s="205">
        <v>596593</v>
      </c>
      <c r="S23" s="200" t="s">
        <v>32</v>
      </c>
      <c r="T23" s="200"/>
      <c r="U23" s="206">
        <v>0</v>
      </c>
      <c r="V23" s="200" t="s">
        <v>32</v>
      </c>
      <c r="W23" s="201"/>
      <c r="X23" s="206">
        <v>0</v>
      </c>
      <c r="Y23" s="200" t="s">
        <v>32</v>
      </c>
      <c r="Z23" s="201"/>
      <c r="AA23" s="206">
        <v>0</v>
      </c>
      <c r="AB23" s="200" t="s">
        <v>32</v>
      </c>
      <c r="AC23" s="201"/>
      <c r="AD23" s="206">
        <v>0</v>
      </c>
      <c r="AE23" s="200" t="s">
        <v>32</v>
      </c>
      <c r="AF23" s="207"/>
      <c r="AG23" s="199">
        <v>23459.494078999996</v>
      </c>
      <c r="AH23" s="200" t="s">
        <v>32</v>
      </c>
      <c r="AI23" s="201"/>
      <c r="AJ23" s="199">
        <v>24108.794994999997</v>
      </c>
      <c r="AK23" s="200" t="s">
        <v>32</v>
      </c>
      <c r="AL23" s="201"/>
      <c r="AM23" s="199">
        <v>0</v>
      </c>
      <c r="AN23" s="200" t="s">
        <v>32</v>
      </c>
      <c r="AO23" s="201"/>
      <c r="AP23" s="199">
        <v>0</v>
      </c>
      <c r="AQ23" s="200" t="s">
        <v>32</v>
      </c>
      <c r="AR23" s="201"/>
      <c r="AS23" s="210">
        <v>3202.9199999999992</v>
      </c>
      <c r="AT23" s="200" t="s">
        <v>32</v>
      </c>
      <c r="AU23" s="201"/>
      <c r="AV23" s="227"/>
      <c r="AW23" s="227"/>
    </row>
    <row r="24" spans="1:49" ht="15" customHeight="1" x14ac:dyDescent="0.3">
      <c r="A24" s="189">
        <v>2016</v>
      </c>
      <c r="B24" s="190" t="s">
        <v>7</v>
      </c>
      <c r="C24" s="24">
        <v>65872.2</v>
      </c>
      <c r="D24" s="191">
        <v>10870</v>
      </c>
      <c r="E24" s="11">
        <v>6.06</v>
      </c>
      <c r="F24" s="16">
        <v>0</v>
      </c>
      <c r="G24" s="13"/>
      <c r="H24" s="11"/>
      <c r="I24" s="16">
        <v>0</v>
      </c>
      <c r="J24" s="13"/>
      <c r="K24" s="11"/>
      <c r="L24" s="16">
        <v>0</v>
      </c>
      <c r="M24" s="13"/>
      <c r="N24" s="11"/>
      <c r="O24" s="16">
        <v>0</v>
      </c>
      <c r="P24" s="13"/>
      <c r="Q24" s="12"/>
      <c r="R24" s="14">
        <v>52773.5</v>
      </c>
      <c r="S24" s="222">
        <v>9178</v>
      </c>
      <c r="T24" s="11">
        <v>5.75</v>
      </c>
      <c r="U24" s="15">
        <v>0</v>
      </c>
      <c r="V24" s="13"/>
      <c r="W24" s="11"/>
      <c r="X24" s="15">
        <v>0</v>
      </c>
      <c r="Y24" s="13"/>
      <c r="Z24" s="11"/>
      <c r="AA24" s="15">
        <v>0</v>
      </c>
      <c r="AB24" s="13"/>
      <c r="AC24" s="11"/>
      <c r="AD24" s="16">
        <v>0</v>
      </c>
      <c r="AE24" s="13"/>
      <c r="AF24" s="12"/>
      <c r="AG24" s="14">
        <v>1746.9418049999999</v>
      </c>
      <c r="AH24" s="223">
        <v>235215</v>
      </c>
      <c r="AI24" s="224">
        <v>7.4269999999999996E-3</v>
      </c>
      <c r="AJ24" s="14">
        <v>1601.40552</v>
      </c>
      <c r="AK24" s="33">
        <v>1399830</v>
      </c>
      <c r="AL24">
        <v>1.1440000000000001E-3</v>
      </c>
      <c r="AM24" s="14">
        <v>0</v>
      </c>
      <c r="AN24" s="33">
        <v>0</v>
      </c>
      <c r="AO24" s="224">
        <v>2.0339999999999998E-3</v>
      </c>
      <c r="AP24" s="14">
        <v>0</v>
      </c>
      <c r="AQ24" s="33">
        <v>0</v>
      </c>
      <c r="AR24" s="224">
        <v>2.0339999999999998E-3</v>
      </c>
      <c r="AS24" s="15">
        <v>245.1</v>
      </c>
      <c r="AT24" s="17">
        <v>102</v>
      </c>
      <c r="AU24" s="12">
        <v>2.4029411764705881</v>
      </c>
      <c r="AV24" s="225"/>
      <c r="AW24" s="225"/>
    </row>
    <row r="25" spans="1:49" x14ac:dyDescent="0.3">
      <c r="A25" s="109"/>
      <c r="B25" s="22" t="s">
        <v>8</v>
      </c>
      <c r="C25" s="24">
        <v>66326.7</v>
      </c>
      <c r="D25" s="191">
        <v>10945</v>
      </c>
      <c r="E25" s="11">
        <v>6.06</v>
      </c>
      <c r="F25" s="16">
        <v>0</v>
      </c>
      <c r="G25" s="13"/>
      <c r="H25" s="11"/>
      <c r="I25" s="16">
        <v>0</v>
      </c>
      <c r="J25" s="13"/>
      <c r="K25" s="11"/>
      <c r="L25" s="16">
        <v>0</v>
      </c>
      <c r="M25" s="13"/>
      <c r="N25" s="11"/>
      <c r="O25" s="16">
        <v>0</v>
      </c>
      <c r="P25" s="13"/>
      <c r="Q25" s="12"/>
      <c r="R25" s="14">
        <v>53233.5</v>
      </c>
      <c r="S25" s="222">
        <v>9258</v>
      </c>
      <c r="T25" s="11">
        <v>5.75</v>
      </c>
      <c r="U25" s="15">
        <v>0</v>
      </c>
      <c r="V25" s="13"/>
      <c r="W25" s="11"/>
      <c r="X25" s="15">
        <v>0</v>
      </c>
      <c r="Y25" s="13"/>
      <c r="Z25" s="11"/>
      <c r="AA25" s="15">
        <v>0</v>
      </c>
      <c r="AB25" s="13"/>
      <c r="AC25" s="11"/>
      <c r="AD25" s="16">
        <v>0</v>
      </c>
      <c r="AE25" s="13"/>
      <c r="AF25" s="12"/>
      <c r="AG25" s="14">
        <v>2060.9405109999998</v>
      </c>
      <c r="AH25" s="32">
        <v>277493</v>
      </c>
      <c r="AI25" s="224">
        <v>7.4269999999999996E-3</v>
      </c>
      <c r="AJ25" s="14">
        <v>1747.3181440000001</v>
      </c>
      <c r="AK25" s="33">
        <v>1527376</v>
      </c>
      <c r="AL25">
        <v>1.1440000000000001E-3</v>
      </c>
      <c r="AM25" s="14">
        <v>0</v>
      </c>
      <c r="AN25" s="33">
        <v>0</v>
      </c>
      <c r="AO25" s="224">
        <v>2.0339999999999998E-3</v>
      </c>
      <c r="AP25" s="14">
        <v>0</v>
      </c>
      <c r="AQ25" s="33">
        <v>0</v>
      </c>
      <c r="AR25" s="224">
        <v>2.0339999999999998E-3</v>
      </c>
      <c r="AS25" s="15">
        <v>245.1</v>
      </c>
      <c r="AT25" s="17">
        <v>102</v>
      </c>
      <c r="AU25" s="12">
        <v>2.4029411764705881</v>
      </c>
      <c r="AV25" s="225"/>
      <c r="AW25" s="225"/>
    </row>
    <row r="26" spans="1:49" x14ac:dyDescent="0.3">
      <c r="A26" s="109"/>
      <c r="B26" s="22" t="s">
        <v>9</v>
      </c>
      <c r="C26" s="24">
        <v>66532.739999999991</v>
      </c>
      <c r="D26" s="191">
        <v>10979</v>
      </c>
      <c r="E26" s="11">
        <v>6.06</v>
      </c>
      <c r="F26" s="16">
        <v>0</v>
      </c>
      <c r="G26" s="13"/>
      <c r="H26" s="11"/>
      <c r="I26" s="16">
        <v>0</v>
      </c>
      <c r="J26" s="13"/>
      <c r="K26" s="11"/>
      <c r="L26" s="16">
        <v>0</v>
      </c>
      <c r="M26" s="13"/>
      <c r="N26" s="11"/>
      <c r="O26" s="16">
        <v>0</v>
      </c>
      <c r="P26" s="13"/>
      <c r="Q26" s="12"/>
      <c r="R26" s="14">
        <v>53417.5</v>
      </c>
      <c r="S26" s="222">
        <v>9290</v>
      </c>
      <c r="T26" s="11">
        <v>5.75</v>
      </c>
      <c r="U26" s="15">
        <v>0</v>
      </c>
      <c r="V26" s="13"/>
      <c r="W26" s="11"/>
      <c r="X26" s="15">
        <v>0</v>
      </c>
      <c r="Y26" s="13"/>
      <c r="Z26" s="11"/>
      <c r="AA26" s="15">
        <v>0</v>
      </c>
      <c r="AB26" s="13"/>
      <c r="AC26" s="11"/>
      <c r="AD26" s="16">
        <v>0</v>
      </c>
      <c r="AE26" s="13"/>
      <c r="AF26" s="12"/>
      <c r="AG26" s="14">
        <v>1908.7835619999998</v>
      </c>
      <c r="AH26" s="32">
        <v>257006</v>
      </c>
      <c r="AI26" s="224">
        <v>7.4269999999999996E-3</v>
      </c>
      <c r="AJ26" s="14">
        <v>1535.575184</v>
      </c>
      <c r="AK26" s="33">
        <v>1342286</v>
      </c>
      <c r="AL26">
        <v>1.1440000000000001E-3</v>
      </c>
      <c r="AM26" s="14">
        <v>0</v>
      </c>
      <c r="AN26" s="33">
        <v>0</v>
      </c>
      <c r="AO26" s="224">
        <v>2.0339999999999998E-3</v>
      </c>
      <c r="AP26" s="14">
        <v>0</v>
      </c>
      <c r="AQ26" s="33">
        <v>0</v>
      </c>
      <c r="AR26" s="224">
        <v>2.0339999999999998E-3</v>
      </c>
      <c r="AS26" s="15">
        <v>245.1</v>
      </c>
      <c r="AT26" s="17">
        <v>102</v>
      </c>
      <c r="AU26" s="12">
        <v>2.4029411764705881</v>
      </c>
      <c r="AV26" s="225"/>
      <c r="AW26" s="225"/>
    </row>
    <row r="27" spans="1:49" x14ac:dyDescent="0.3">
      <c r="A27" s="109"/>
      <c r="B27" s="22" t="s">
        <v>10</v>
      </c>
      <c r="C27" s="24">
        <v>66363.06</v>
      </c>
      <c r="D27" s="191">
        <v>10951</v>
      </c>
      <c r="E27" s="11">
        <v>6.06</v>
      </c>
      <c r="F27" s="16">
        <v>0</v>
      </c>
      <c r="G27" s="13"/>
      <c r="H27" s="11"/>
      <c r="I27" s="16">
        <v>0</v>
      </c>
      <c r="J27" s="13"/>
      <c r="K27" s="11"/>
      <c r="L27" s="16">
        <v>0</v>
      </c>
      <c r="M27" s="13"/>
      <c r="N27" s="11"/>
      <c r="O27" s="16">
        <v>0</v>
      </c>
      <c r="P27" s="13"/>
      <c r="Q27" s="12"/>
      <c r="R27" s="14">
        <v>53279.5</v>
      </c>
      <c r="S27" s="222">
        <v>9266</v>
      </c>
      <c r="T27" s="11">
        <v>5.75</v>
      </c>
      <c r="U27" s="15">
        <v>0</v>
      </c>
      <c r="V27" s="13"/>
      <c r="W27" s="11"/>
      <c r="X27" s="15">
        <v>0</v>
      </c>
      <c r="Y27" s="13"/>
      <c r="Z27" s="11"/>
      <c r="AA27" s="15">
        <v>0</v>
      </c>
      <c r="AB27" s="13"/>
      <c r="AC27" s="11"/>
      <c r="AD27" s="16">
        <v>0</v>
      </c>
      <c r="AE27" s="13"/>
      <c r="AF27" s="12"/>
      <c r="AG27" s="14">
        <v>2075.3488910000001</v>
      </c>
      <c r="AH27" s="32">
        <v>279433</v>
      </c>
      <c r="AI27" s="224">
        <v>7.4269999999999996E-3</v>
      </c>
      <c r="AJ27" s="14">
        <v>1676.876344</v>
      </c>
      <c r="AK27" s="33">
        <v>1465801</v>
      </c>
      <c r="AL27">
        <v>1.1440000000000001E-3</v>
      </c>
      <c r="AM27" s="14">
        <v>0</v>
      </c>
      <c r="AN27" s="33">
        <v>0</v>
      </c>
      <c r="AO27" s="224">
        <v>2.0339999999999998E-3</v>
      </c>
      <c r="AP27" s="14">
        <v>0</v>
      </c>
      <c r="AQ27" s="33">
        <v>0</v>
      </c>
      <c r="AR27" s="224">
        <v>2.0339999999999998E-3</v>
      </c>
      <c r="AS27" s="15">
        <v>245.1</v>
      </c>
      <c r="AT27" s="17">
        <v>102</v>
      </c>
      <c r="AU27" s="12">
        <v>2.4029411764705881</v>
      </c>
      <c r="AV27" s="225"/>
      <c r="AW27" s="225"/>
    </row>
    <row r="28" spans="1:49" x14ac:dyDescent="0.3">
      <c r="A28" s="109"/>
      <c r="B28" s="22" t="s">
        <v>11</v>
      </c>
      <c r="C28" s="24">
        <v>66387.3</v>
      </c>
      <c r="D28" s="191">
        <v>10955</v>
      </c>
      <c r="E28" s="11">
        <v>6.06</v>
      </c>
      <c r="F28" s="16">
        <v>0</v>
      </c>
      <c r="G28" s="13"/>
      <c r="H28" s="11"/>
      <c r="I28" s="16">
        <v>0</v>
      </c>
      <c r="J28" s="13"/>
      <c r="K28" s="11"/>
      <c r="L28" s="16">
        <v>0</v>
      </c>
      <c r="M28" s="13"/>
      <c r="N28" s="11"/>
      <c r="O28" s="16">
        <v>0</v>
      </c>
      <c r="P28" s="13"/>
      <c r="Q28" s="12"/>
      <c r="R28" s="14">
        <v>53285.25</v>
      </c>
      <c r="S28" s="222">
        <v>9267</v>
      </c>
      <c r="T28" s="11">
        <v>5.75</v>
      </c>
      <c r="U28" s="15">
        <v>0</v>
      </c>
      <c r="V28" s="13"/>
      <c r="W28" s="11"/>
      <c r="X28" s="15">
        <v>0</v>
      </c>
      <c r="Y28" s="13"/>
      <c r="Z28" s="11"/>
      <c r="AA28" s="15">
        <v>0</v>
      </c>
      <c r="AB28" s="13"/>
      <c r="AC28" s="11"/>
      <c r="AD28" s="16">
        <v>0</v>
      </c>
      <c r="AE28" s="13"/>
      <c r="AF28" s="12"/>
      <c r="AG28" s="14">
        <v>1935.0082989999999</v>
      </c>
      <c r="AH28" s="32">
        <v>260537</v>
      </c>
      <c r="AI28" s="224">
        <v>7.4269999999999996E-3</v>
      </c>
      <c r="AJ28" s="14">
        <v>1654.1164640000002</v>
      </c>
      <c r="AK28" s="33">
        <v>1445906</v>
      </c>
      <c r="AL28">
        <v>1.1440000000000001E-3</v>
      </c>
      <c r="AM28" s="14">
        <v>0</v>
      </c>
      <c r="AN28" s="33">
        <v>0</v>
      </c>
      <c r="AO28" s="224">
        <v>2.0339999999999998E-3</v>
      </c>
      <c r="AP28" s="14">
        <v>0</v>
      </c>
      <c r="AQ28" s="33">
        <v>0</v>
      </c>
      <c r="AR28" s="224">
        <v>2.0339999999999998E-3</v>
      </c>
      <c r="AS28" s="15">
        <v>245.1</v>
      </c>
      <c r="AT28" s="17">
        <v>102</v>
      </c>
      <c r="AU28" s="12">
        <v>2.4029411764705881</v>
      </c>
    </row>
    <row r="29" spans="1:49" x14ac:dyDescent="0.3">
      <c r="A29" s="109"/>
      <c r="B29" s="22" t="s">
        <v>12</v>
      </c>
      <c r="C29" s="24">
        <v>66344.87999999999</v>
      </c>
      <c r="D29" s="191">
        <v>10948</v>
      </c>
      <c r="E29" s="11">
        <v>6.06</v>
      </c>
      <c r="F29" s="16">
        <v>0</v>
      </c>
      <c r="G29" s="13"/>
      <c r="H29" s="11"/>
      <c r="I29" s="16">
        <v>0</v>
      </c>
      <c r="J29" s="13"/>
      <c r="K29" s="11"/>
      <c r="L29" s="16">
        <v>0</v>
      </c>
      <c r="M29" s="13"/>
      <c r="N29" s="11"/>
      <c r="O29" s="16">
        <v>0</v>
      </c>
      <c r="P29" s="13"/>
      <c r="Q29" s="12"/>
      <c r="R29" s="14">
        <v>53227.75</v>
      </c>
      <c r="S29" s="222">
        <v>9257</v>
      </c>
      <c r="T29" s="11">
        <v>5.75</v>
      </c>
      <c r="U29" s="15">
        <v>0</v>
      </c>
      <c r="V29" s="13"/>
      <c r="W29" s="11"/>
      <c r="X29" s="15">
        <v>0</v>
      </c>
      <c r="Y29" s="13"/>
      <c r="Z29" s="11"/>
      <c r="AA29" s="15">
        <v>0</v>
      </c>
      <c r="AB29" s="13"/>
      <c r="AC29" s="11"/>
      <c r="AD29" s="16">
        <v>0</v>
      </c>
      <c r="AE29" s="13"/>
      <c r="AF29" s="12"/>
      <c r="AG29" s="14">
        <v>1937.5111979999999</v>
      </c>
      <c r="AH29" s="34">
        <v>260874</v>
      </c>
      <c r="AI29" s="224">
        <v>7.4269999999999996E-3</v>
      </c>
      <c r="AJ29" s="14">
        <v>1602.33788</v>
      </c>
      <c r="AK29" s="33">
        <v>1400645</v>
      </c>
      <c r="AL29">
        <v>1.1440000000000001E-3</v>
      </c>
      <c r="AM29" s="14">
        <v>0</v>
      </c>
      <c r="AN29" s="33">
        <v>0</v>
      </c>
      <c r="AO29" s="224">
        <v>2.0339999999999998E-3</v>
      </c>
      <c r="AP29" s="14">
        <v>0</v>
      </c>
      <c r="AQ29" s="33">
        <v>0</v>
      </c>
      <c r="AR29" s="224">
        <v>2.0339999999999998E-3</v>
      </c>
      <c r="AS29" s="15">
        <v>245.1</v>
      </c>
      <c r="AT29" s="17">
        <v>102</v>
      </c>
      <c r="AU29" s="12">
        <v>2.4029411764705881</v>
      </c>
    </row>
    <row r="30" spans="1:49" s="46" customFormat="1" x14ac:dyDescent="0.3">
      <c r="A30" s="110"/>
      <c r="B30" s="198" t="s">
        <v>45</v>
      </c>
      <c r="C30" s="199">
        <v>397826.87999999995</v>
      </c>
      <c r="D30" s="200" t="s">
        <v>32</v>
      </c>
      <c r="E30" s="201"/>
      <c r="F30" s="202">
        <v>0</v>
      </c>
      <c r="G30" s="201" t="s">
        <v>32</v>
      </c>
      <c r="H30" s="203"/>
      <c r="I30" s="202">
        <v>0</v>
      </c>
      <c r="J30" s="201" t="s">
        <v>32</v>
      </c>
      <c r="K30" s="203"/>
      <c r="L30" s="202">
        <v>0</v>
      </c>
      <c r="M30" s="201" t="s">
        <v>32</v>
      </c>
      <c r="N30" s="203"/>
      <c r="O30" s="202">
        <v>0</v>
      </c>
      <c r="P30" s="201" t="s">
        <v>32</v>
      </c>
      <c r="Q30" s="204"/>
      <c r="R30" s="205">
        <v>319217</v>
      </c>
      <c r="S30" s="200" t="s">
        <v>32</v>
      </c>
      <c r="T30" s="200"/>
      <c r="U30" s="206">
        <v>0</v>
      </c>
      <c r="V30" s="200" t="s">
        <v>32</v>
      </c>
      <c r="W30" s="201"/>
      <c r="X30" s="206">
        <v>0</v>
      </c>
      <c r="Y30" s="200" t="s">
        <v>32</v>
      </c>
      <c r="Z30" s="201"/>
      <c r="AA30" s="206">
        <v>0</v>
      </c>
      <c r="AB30" s="200" t="s">
        <v>32</v>
      </c>
      <c r="AC30" s="201"/>
      <c r="AD30" s="206">
        <v>0</v>
      </c>
      <c r="AE30" s="200" t="s">
        <v>32</v>
      </c>
      <c r="AF30" s="207"/>
      <c r="AG30" s="199">
        <v>11664.534265999999</v>
      </c>
      <c r="AH30" s="200" t="s">
        <v>32</v>
      </c>
      <c r="AI30" s="201"/>
      <c r="AJ30" s="199">
        <v>9817.6295360000004</v>
      </c>
      <c r="AK30" s="200" t="s">
        <v>32</v>
      </c>
      <c r="AL30" s="201"/>
      <c r="AM30" s="199">
        <v>0</v>
      </c>
      <c r="AN30" s="200" t="s">
        <v>32</v>
      </c>
      <c r="AO30" s="201"/>
      <c r="AP30" s="199">
        <v>0</v>
      </c>
      <c r="AQ30" s="200" t="s">
        <v>32</v>
      </c>
      <c r="AR30" s="201"/>
      <c r="AS30" s="211">
        <v>1470.6</v>
      </c>
      <c r="AT30" s="200" t="s">
        <v>32</v>
      </c>
      <c r="AU30" s="201"/>
    </row>
    <row r="31" spans="1:49" s="46" customFormat="1" ht="15" thickBot="1" x14ac:dyDescent="0.35">
      <c r="B31" s="198" t="s">
        <v>19</v>
      </c>
      <c r="C31" s="212">
        <v>1179591.1199999999</v>
      </c>
      <c r="D31" s="213" t="s">
        <v>32</v>
      </c>
      <c r="E31" s="214"/>
      <c r="F31" s="215">
        <v>0</v>
      </c>
      <c r="G31" s="213" t="s">
        <v>32</v>
      </c>
      <c r="H31" s="214"/>
      <c r="I31" s="215">
        <v>0</v>
      </c>
      <c r="J31" s="213" t="s">
        <v>32</v>
      </c>
      <c r="K31" s="214"/>
      <c r="L31" s="215">
        <v>0</v>
      </c>
      <c r="M31" s="213" t="s">
        <v>32</v>
      </c>
      <c r="N31" s="214"/>
      <c r="O31" s="215">
        <v>0</v>
      </c>
      <c r="P31" s="213" t="s">
        <v>32</v>
      </c>
      <c r="Q31" s="216"/>
      <c r="R31" s="217">
        <v>915810</v>
      </c>
      <c r="S31" s="213" t="s">
        <v>32</v>
      </c>
      <c r="T31" s="213"/>
      <c r="U31" s="218">
        <v>0</v>
      </c>
      <c r="V31" s="213" t="s">
        <v>32</v>
      </c>
      <c r="W31" s="214"/>
      <c r="X31" s="218">
        <v>0</v>
      </c>
      <c r="Y31" s="213" t="s">
        <v>32</v>
      </c>
      <c r="Z31" s="214"/>
      <c r="AA31" s="218">
        <v>0</v>
      </c>
      <c r="AB31" s="213" t="s">
        <v>32</v>
      </c>
      <c r="AC31" s="214"/>
      <c r="AD31" s="218">
        <v>0</v>
      </c>
      <c r="AE31" s="213" t="s">
        <v>32</v>
      </c>
      <c r="AF31" s="216"/>
      <c r="AG31" s="212">
        <v>35124.028344999999</v>
      </c>
      <c r="AH31" s="213" t="s">
        <v>32</v>
      </c>
      <c r="AI31" s="214"/>
      <c r="AJ31" s="212">
        <v>33926.424530999997</v>
      </c>
      <c r="AK31" s="213" t="s">
        <v>32</v>
      </c>
      <c r="AL31" s="214"/>
      <c r="AM31" s="212">
        <v>0</v>
      </c>
      <c r="AN31" s="213" t="s">
        <v>32</v>
      </c>
      <c r="AO31" s="214"/>
      <c r="AP31" s="212">
        <v>0</v>
      </c>
      <c r="AQ31" s="213" t="s">
        <v>32</v>
      </c>
      <c r="AR31" s="214"/>
      <c r="AS31" s="219">
        <v>4673.5199999999986</v>
      </c>
      <c r="AT31" s="213" t="s">
        <v>32</v>
      </c>
      <c r="AU31" s="214"/>
    </row>
    <row r="33" spans="42:47" ht="14.4" customHeight="1" x14ac:dyDescent="0.3">
      <c r="AP33" s="220"/>
      <c r="AQ33" s="220"/>
      <c r="AR33" s="220"/>
      <c r="AS33" s="160" t="s">
        <v>55</v>
      </c>
      <c r="AT33" s="160"/>
      <c r="AU33" s="160"/>
    </row>
    <row r="34" spans="42:47" x14ac:dyDescent="0.3">
      <c r="AP34" s="220"/>
      <c r="AQ34" s="220"/>
      <c r="AR34" s="220"/>
      <c r="AS34" s="160"/>
      <c r="AT34" s="160"/>
      <c r="AU34" s="160"/>
    </row>
    <row r="35" spans="42:47" x14ac:dyDescent="0.3">
      <c r="AP35" s="220"/>
      <c r="AQ35" s="220"/>
      <c r="AR35" s="220"/>
      <c r="AS35" s="160"/>
      <c r="AT35" s="160"/>
      <c r="AU35" s="160"/>
    </row>
    <row r="36" spans="42:47" x14ac:dyDescent="0.3">
      <c r="AP36" s="220"/>
      <c r="AQ36" s="220"/>
      <c r="AR36" s="220"/>
      <c r="AS36" s="160"/>
      <c r="AT36" s="160"/>
      <c r="AU36" s="160"/>
    </row>
    <row r="37" spans="42:47" ht="14.4" customHeight="1" x14ac:dyDescent="0.3"/>
    <row r="38" spans="42:47" ht="14.4" customHeight="1" x14ac:dyDescent="0.3">
      <c r="AS38" s="160" t="s">
        <v>56</v>
      </c>
      <c r="AT38" s="160"/>
      <c r="AU38" s="160"/>
    </row>
    <row r="39" spans="42:47" x14ac:dyDescent="0.3">
      <c r="AS39" s="160"/>
      <c r="AT39" s="160"/>
      <c r="AU39" s="160"/>
    </row>
    <row r="40" spans="42:47" x14ac:dyDescent="0.3">
      <c r="AS40" s="160"/>
      <c r="AT40" s="160"/>
      <c r="AU40" s="160"/>
    </row>
    <row r="41" spans="42:47" x14ac:dyDescent="0.3">
      <c r="AS41" s="160"/>
      <c r="AT41" s="160"/>
      <c r="AU41" s="160"/>
    </row>
    <row r="42" spans="42:47" x14ac:dyDescent="0.3">
      <c r="AS42" s="160"/>
      <c r="AT42" s="160"/>
      <c r="AU42" s="160"/>
    </row>
  </sheetData>
  <mergeCells count="80">
    <mergeCell ref="AK31:AL31"/>
    <mergeCell ref="AN31:AO31"/>
    <mergeCell ref="AQ31:AR31"/>
    <mergeCell ref="AT31:AU31"/>
    <mergeCell ref="AS33:AU36"/>
    <mergeCell ref="AS38:AU42"/>
    <mergeCell ref="S31:T31"/>
    <mergeCell ref="V31:W31"/>
    <mergeCell ref="Y31:Z31"/>
    <mergeCell ref="AB31:AC31"/>
    <mergeCell ref="AE31:AF31"/>
    <mergeCell ref="AH31:AI31"/>
    <mergeCell ref="AH30:AI30"/>
    <mergeCell ref="AK30:AL30"/>
    <mergeCell ref="AN30:AO30"/>
    <mergeCell ref="AQ30:AR30"/>
    <mergeCell ref="AT30:AU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E30:AF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T9:T10"/>
    <mergeCell ref="U9:W9"/>
    <mergeCell ref="X9:Z9"/>
    <mergeCell ref="AA9:AC9"/>
    <mergeCell ref="AD9:AF9"/>
    <mergeCell ref="A11:A23"/>
    <mergeCell ref="D23:E23"/>
    <mergeCell ref="G23:H23"/>
    <mergeCell ref="J23:K23"/>
    <mergeCell ref="M23:N23"/>
    <mergeCell ref="D9:D10"/>
    <mergeCell ref="E9:E10"/>
    <mergeCell ref="F9:H9"/>
    <mergeCell ref="I9:K9"/>
    <mergeCell ref="L9:N9"/>
    <mergeCell ref="O9:Q9"/>
    <mergeCell ref="R7:AF7"/>
    <mergeCell ref="AG7:AI9"/>
    <mergeCell ref="AJ7:AL9"/>
    <mergeCell ref="AM7:AO9"/>
    <mergeCell ref="AP7:AR9"/>
    <mergeCell ref="AS7:AU9"/>
    <mergeCell ref="R8:T8"/>
    <mergeCell ref="U8:AF8"/>
    <mergeCell ref="R9:R10"/>
    <mergeCell ref="S9:S10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workbookViewId="0">
      <pane xSplit="2" ySplit="10" topLeftCell="C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2.44140625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2.33203125" customWidth="1"/>
    <col min="19" max="19" width="7.33203125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0.33203125" customWidth="1"/>
    <col min="34" max="34" width="8.6640625" customWidth="1"/>
    <col min="35" max="35" width="9.33203125" customWidth="1"/>
    <col min="36" max="36" width="10.33203125" customWidth="1"/>
    <col min="37" max="37" width="8.6640625" customWidth="1"/>
    <col min="38" max="38" width="9.33203125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7" ht="15" thickBot="1" x14ac:dyDescent="0.35">
      <c r="C1" s="131" t="s">
        <v>20</v>
      </c>
      <c r="D1" s="131"/>
      <c r="E1" s="132" t="s">
        <v>33</v>
      </c>
      <c r="F1" s="132"/>
      <c r="G1" s="132"/>
    </row>
    <row r="2" spans="1:47" x14ac:dyDescent="0.3">
      <c r="C2" s="9" t="s">
        <v>21</v>
      </c>
      <c r="D2" s="9"/>
      <c r="E2" s="9"/>
      <c r="F2" s="9"/>
    </row>
    <row r="3" spans="1:47" x14ac:dyDescent="0.3">
      <c r="C3" s="9" t="s">
        <v>22</v>
      </c>
      <c r="D3" s="9"/>
      <c r="E3" s="9"/>
      <c r="F3" s="9"/>
      <c r="N3" s="133"/>
      <c r="O3" s="133"/>
      <c r="P3" s="133"/>
    </row>
    <row r="5" spans="1:47" ht="15" thickBot="1" x14ac:dyDescent="0.35">
      <c r="C5" s="131" t="s">
        <v>23</v>
      </c>
      <c r="D5" s="131"/>
      <c r="E5" s="132" t="s">
        <v>58</v>
      </c>
      <c r="F5" s="132"/>
      <c r="G5" s="132"/>
      <c r="H5" s="10"/>
      <c r="I5" s="10"/>
    </row>
    <row r="6" spans="1:47" ht="15" thickBot="1" x14ac:dyDescent="0.35"/>
    <row r="7" spans="1:47" x14ac:dyDescent="0.3">
      <c r="B7" s="161" t="s">
        <v>0</v>
      </c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52" t="s">
        <v>27</v>
      </c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4"/>
      <c r="AG7" s="162" t="s">
        <v>47</v>
      </c>
      <c r="AH7" s="123"/>
      <c r="AI7" s="124"/>
      <c r="AJ7" s="162" t="s">
        <v>48</v>
      </c>
      <c r="AK7" s="123"/>
      <c r="AL7" s="124"/>
      <c r="AM7" s="114" t="s">
        <v>37</v>
      </c>
      <c r="AN7" s="115"/>
      <c r="AO7" s="116"/>
      <c r="AP7" s="114" t="s">
        <v>49</v>
      </c>
      <c r="AQ7" s="115"/>
      <c r="AR7" s="116"/>
      <c r="AS7" s="146" t="s">
        <v>50</v>
      </c>
      <c r="AT7" s="123"/>
      <c r="AU7" s="147"/>
    </row>
    <row r="8" spans="1:47" x14ac:dyDescent="0.3">
      <c r="B8" s="100"/>
      <c r="C8" s="163" t="s">
        <v>2</v>
      </c>
      <c r="D8" s="164"/>
      <c r="E8" s="164"/>
      <c r="F8" s="165"/>
      <c r="G8" s="164" t="s">
        <v>3</v>
      </c>
      <c r="H8" s="164"/>
      <c r="I8" s="164"/>
      <c r="J8" s="164"/>
      <c r="K8" s="164"/>
      <c r="L8" s="164"/>
      <c r="M8" s="164"/>
      <c r="N8" s="164"/>
      <c r="O8" s="164"/>
      <c r="P8" s="164"/>
      <c r="Q8" s="166"/>
      <c r="R8" s="167" t="s">
        <v>2</v>
      </c>
      <c r="S8" s="168"/>
      <c r="T8" s="169"/>
      <c r="U8" s="170" t="s">
        <v>3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71"/>
      <c r="AG8" s="125"/>
      <c r="AH8" s="126"/>
      <c r="AI8" s="127"/>
      <c r="AJ8" s="125"/>
      <c r="AK8" s="126"/>
      <c r="AL8" s="127"/>
      <c r="AM8" s="117"/>
      <c r="AN8" s="118"/>
      <c r="AO8" s="119"/>
      <c r="AP8" s="117"/>
      <c r="AQ8" s="118"/>
      <c r="AR8" s="119"/>
      <c r="AS8" s="148"/>
      <c r="AT8" s="126"/>
      <c r="AU8" s="149"/>
    </row>
    <row r="9" spans="1:47" x14ac:dyDescent="0.3">
      <c r="B9" s="100"/>
      <c r="C9" s="163" t="s">
        <v>28</v>
      </c>
      <c r="D9" s="172" t="s">
        <v>4</v>
      </c>
      <c r="E9" s="164" t="s">
        <v>5</v>
      </c>
      <c r="F9" s="170" t="s">
        <v>6</v>
      </c>
      <c r="G9" s="168"/>
      <c r="H9" s="169"/>
      <c r="I9" s="170" t="s">
        <v>24</v>
      </c>
      <c r="J9" s="168"/>
      <c r="K9" s="169"/>
      <c r="L9" s="170" t="s">
        <v>25</v>
      </c>
      <c r="M9" s="168"/>
      <c r="N9" s="169"/>
      <c r="O9" s="170" t="s">
        <v>26</v>
      </c>
      <c r="P9" s="168"/>
      <c r="Q9" s="171"/>
      <c r="R9" s="173" t="s">
        <v>28</v>
      </c>
      <c r="S9" s="174" t="s">
        <v>29</v>
      </c>
      <c r="T9" s="175" t="s">
        <v>5</v>
      </c>
      <c r="U9" s="170" t="s">
        <v>6</v>
      </c>
      <c r="V9" s="168"/>
      <c r="W9" s="169"/>
      <c r="X9" s="170" t="s">
        <v>24</v>
      </c>
      <c r="Y9" s="168"/>
      <c r="Z9" s="169"/>
      <c r="AA9" s="170" t="s">
        <v>25</v>
      </c>
      <c r="AB9" s="168"/>
      <c r="AC9" s="169"/>
      <c r="AD9" s="170" t="s">
        <v>26</v>
      </c>
      <c r="AE9" s="168"/>
      <c r="AF9" s="171"/>
      <c r="AG9" s="128"/>
      <c r="AH9" s="129"/>
      <c r="AI9" s="130"/>
      <c r="AJ9" s="128"/>
      <c r="AK9" s="129"/>
      <c r="AL9" s="130"/>
      <c r="AM9" s="120"/>
      <c r="AN9" s="121"/>
      <c r="AO9" s="122"/>
      <c r="AP9" s="120"/>
      <c r="AQ9" s="121"/>
      <c r="AR9" s="122"/>
      <c r="AS9" s="150"/>
      <c r="AT9" s="129"/>
      <c r="AU9" s="151"/>
    </row>
    <row r="10" spans="1:47" ht="27" customHeight="1" x14ac:dyDescent="0.3">
      <c r="B10" s="100"/>
      <c r="C10" s="163"/>
      <c r="D10" s="144"/>
      <c r="E10" s="164"/>
      <c r="F10" s="165" t="s">
        <v>28</v>
      </c>
      <c r="G10" s="176" t="s">
        <v>4</v>
      </c>
      <c r="H10" s="177" t="s">
        <v>5</v>
      </c>
      <c r="I10" s="165" t="s">
        <v>28</v>
      </c>
      <c r="J10" s="176" t="s">
        <v>4</v>
      </c>
      <c r="K10" s="177" t="s">
        <v>5</v>
      </c>
      <c r="L10" s="165" t="s">
        <v>28</v>
      </c>
      <c r="M10" s="176" t="s">
        <v>4</v>
      </c>
      <c r="N10" s="177" t="s">
        <v>5</v>
      </c>
      <c r="O10" s="165" t="s">
        <v>28</v>
      </c>
      <c r="P10" s="176" t="s">
        <v>4</v>
      </c>
      <c r="Q10" s="178" t="s">
        <v>5</v>
      </c>
      <c r="R10" s="156"/>
      <c r="S10" s="158"/>
      <c r="T10" s="107"/>
      <c r="U10" s="179" t="s">
        <v>28</v>
      </c>
      <c r="V10" s="180" t="s">
        <v>29</v>
      </c>
      <c r="W10" s="181" t="s">
        <v>5</v>
      </c>
      <c r="X10" s="179" t="s">
        <v>28</v>
      </c>
      <c r="Y10" s="180" t="s">
        <v>29</v>
      </c>
      <c r="Z10" s="181" t="s">
        <v>5</v>
      </c>
      <c r="AA10" s="179" t="s">
        <v>28</v>
      </c>
      <c r="AB10" s="180" t="s">
        <v>29</v>
      </c>
      <c r="AC10" s="181" t="s">
        <v>5</v>
      </c>
      <c r="AD10" s="179" t="s">
        <v>28</v>
      </c>
      <c r="AE10" s="180" t="s">
        <v>29</v>
      </c>
      <c r="AF10" s="182" t="s">
        <v>5</v>
      </c>
      <c r="AG10" s="233" t="s">
        <v>28</v>
      </c>
      <c r="AH10" s="184" t="s">
        <v>30</v>
      </c>
      <c r="AI10" s="185" t="s">
        <v>5</v>
      </c>
      <c r="AJ10" s="233" t="s">
        <v>28</v>
      </c>
      <c r="AK10" s="184" t="s">
        <v>30</v>
      </c>
      <c r="AL10" s="185" t="s">
        <v>5</v>
      </c>
      <c r="AM10" s="183" t="s">
        <v>28</v>
      </c>
      <c r="AN10" s="184" t="s">
        <v>30</v>
      </c>
      <c r="AO10" s="185" t="s">
        <v>5</v>
      </c>
      <c r="AP10" s="183" t="s">
        <v>28</v>
      </c>
      <c r="AQ10" s="184" t="s">
        <v>30</v>
      </c>
      <c r="AR10" s="185" t="s">
        <v>5</v>
      </c>
      <c r="AS10" s="186" t="s">
        <v>28</v>
      </c>
      <c r="AT10" s="187" t="s">
        <v>31</v>
      </c>
      <c r="AU10" s="188" t="s">
        <v>51</v>
      </c>
    </row>
    <row r="11" spans="1:47" ht="15" customHeight="1" x14ac:dyDescent="0.3">
      <c r="A11" s="189">
        <v>2015</v>
      </c>
      <c r="B11" s="190" t="s">
        <v>7</v>
      </c>
      <c r="C11" s="24">
        <v>939.75</v>
      </c>
      <c r="D11" s="191">
        <v>179</v>
      </c>
      <c r="E11" s="11">
        <v>5.25</v>
      </c>
      <c r="F11" s="16">
        <v>0</v>
      </c>
      <c r="G11" s="13"/>
      <c r="H11" s="11"/>
      <c r="I11" s="16">
        <v>0</v>
      </c>
      <c r="J11" s="13"/>
      <c r="K11" s="11"/>
      <c r="L11" s="16">
        <v>0</v>
      </c>
      <c r="M11" s="13"/>
      <c r="N11" s="11"/>
      <c r="O11" s="16">
        <v>0</v>
      </c>
      <c r="P11" s="13"/>
      <c r="Q11" s="12"/>
      <c r="R11" s="14">
        <v>939.75</v>
      </c>
      <c r="S11" s="191">
        <v>179</v>
      </c>
      <c r="T11" s="11">
        <v>5.25</v>
      </c>
      <c r="U11" s="15">
        <v>0</v>
      </c>
      <c r="V11" s="13"/>
      <c r="W11" s="11"/>
      <c r="X11" s="15">
        <v>0</v>
      </c>
      <c r="Y11" s="13"/>
      <c r="Z11" s="11"/>
      <c r="AA11" s="15">
        <v>0</v>
      </c>
      <c r="AB11" s="13"/>
      <c r="AC11" s="11"/>
      <c r="AD11" s="16">
        <v>0</v>
      </c>
      <c r="AE11" s="13"/>
      <c r="AF11" s="234"/>
      <c r="AG11" s="16">
        <v>6.6274139999999999</v>
      </c>
      <c r="AH11" s="32">
        <v>2742</v>
      </c>
      <c r="AI11" s="224">
        <v>2.4169999999999999E-3</v>
      </c>
      <c r="AJ11" s="16">
        <v>178.36055999999999</v>
      </c>
      <c r="AK11" s="32">
        <v>39504</v>
      </c>
      <c r="AL11" s="224">
        <v>4.5149999999999999E-3</v>
      </c>
      <c r="AM11" s="14">
        <v>0</v>
      </c>
      <c r="AN11" s="33">
        <v>0</v>
      </c>
      <c r="AO11" s="224">
        <v>0</v>
      </c>
      <c r="AP11" s="14">
        <v>0</v>
      </c>
      <c r="AQ11" s="33">
        <v>0</v>
      </c>
      <c r="AR11" s="224">
        <v>6.4229999999999999E-3</v>
      </c>
      <c r="AS11" s="14">
        <v>0</v>
      </c>
      <c r="AT11" s="33">
        <v>0</v>
      </c>
      <c r="AU11" s="12">
        <v>3.8591666666666669</v>
      </c>
    </row>
    <row r="12" spans="1:47" x14ac:dyDescent="0.3">
      <c r="A12" s="109"/>
      <c r="B12" s="22" t="s">
        <v>8</v>
      </c>
      <c r="C12" s="24">
        <v>897.75</v>
      </c>
      <c r="D12" s="191">
        <v>171</v>
      </c>
      <c r="E12" s="11">
        <v>5.25</v>
      </c>
      <c r="F12" s="16">
        <v>0</v>
      </c>
      <c r="G12" s="13"/>
      <c r="H12" s="11"/>
      <c r="I12" s="16">
        <v>0</v>
      </c>
      <c r="J12" s="13"/>
      <c r="K12" s="11"/>
      <c r="L12" s="16">
        <v>0</v>
      </c>
      <c r="M12" s="13"/>
      <c r="N12" s="11"/>
      <c r="O12" s="16">
        <v>0</v>
      </c>
      <c r="P12" s="13"/>
      <c r="Q12" s="12"/>
      <c r="R12" s="14">
        <v>897.75</v>
      </c>
      <c r="S12" s="191">
        <v>171</v>
      </c>
      <c r="T12" s="11">
        <v>5.25</v>
      </c>
      <c r="U12" s="15">
        <v>0</v>
      </c>
      <c r="V12" s="13"/>
      <c r="W12" s="11"/>
      <c r="X12" s="15">
        <v>0</v>
      </c>
      <c r="Y12" s="13"/>
      <c r="Z12" s="11"/>
      <c r="AA12" s="15">
        <v>0</v>
      </c>
      <c r="AB12" s="13"/>
      <c r="AC12" s="11"/>
      <c r="AD12" s="16">
        <v>0</v>
      </c>
      <c r="AE12" s="13"/>
      <c r="AF12" s="11"/>
      <c r="AG12" s="16">
        <v>11.541174999999999</v>
      </c>
      <c r="AH12" s="32">
        <v>4775</v>
      </c>
      <c r="AI12" s="224">
        <v>2.4169999999999999E-3</v>
      </c>
      <c r="AJ12" s="16">
        <v>222.96876</v>
      </c>
      <c r="AK12" s="32">
        <v>49384</v>
      </c>
      <c r="AL12" s="224">
        <v>4.5149999999999999E-3</v>
      </c>
      <c r="AM12" s="14">
        <v>0</v>
      </c>
      <c r="AN12" s="33">
        <v>0</v>
      </c>
      <c r="AO12" s="224">
        <v>0</v>
      </c>
      <c r="AP12" s="14">
        <v>0</v>
      </c>
      <c r="AQ12" s="33">
        <v>0</v>
      </c>
      <c r="AR12" s="224">
        <v>6.4229999999999999E-3</v>
      </c>
      <c r="AS12" s="14">
        <v>0</v>
      </c>
      <c r="AT12" s="33">
        <v>0</v>
      </c>
      <c r="AU12" s="12">
        <v>3.8591666666666669</v>
      </c>
    </row>
    <row r="13" spans="1:47" x14ac:dyDescent="0.3">
      <c r="A13" s="109"/>
      <c r="B13" s="22" t="s">
        <v>9</v>
      </c>
      <c r="C13" s="24">
        <v>866.25</v>
      </c>
      <c r="D13" s="191">
        <v>165</v>
      </c>
      <c r="E13" s="11">
        <v>5.25</v>
      </c>
      <c r="F13" s="16">
        <v>0</v>
      </c>
      <c r="G13" s="13"/>
      <c r="H13" s="11"/>
      <c r="I13" s="16">
        <v>0</v>
      </c>
      <c r="J13" s="13"/>
      <c r="K13" s="11"/>
      <c r="L13" s="16">
        <v>0</v>
      </c>
      <c r="M13" s="13"/>
      <c r="N13" s="11"/>
      <c r="O13" s="16">
        <v>0</v>
      </c>
      <c r="P13" s="13"/>
      <c r="Q13" s="12"/>
      <c r="R13" s="14">
        <v>866.25</v>
      </c>
      <c r="S13" s="191">
        <v>165</v>
      </c>
      <c r="T13" s="11">
        <v>5.25</v>
      </c>
      <c r="U13" s="15">
        <v>0</v>
      </c>
      <c r="V13" s="13"/>
      <c r="W13" s="11"/>
      <c r="X13" s="15">
        <v>0</v>
      </c>
      <c r="Y13" s="13"/>
      <c r="Z13" s="11"/>
      <c r="AA13" s="15">
        <v>0</v>
      </c>
      <c r="AB13" s="13"/>
      <c r="AC13" s="11"/>
      <c r="AD13" s="16">
        <v>0</v>
      </c>
      <c r="AE13" s="13"/>
      <c r="AF13" s="11"/>
      <c r="AG13" s="16">
        <v>9.8734450000000002</v>
      </c>
      <c r="AH13" s="32">
        <v>4085</v>
      </c>
      <c r="AI13" s="224">
        <v>2.4169999999999999E-3</v>
      </c>
      <c r="AJ13" s="16">
        <v>207.78029999999998</v>
      </c>
      <c r="AK13" s="32">
        <v>46020</v>
      </c>
      <c r="AL13" s="224">
        <v>4.5149999999999999E-3</v>
      </c>
      <c r="AM13" s="14">
        <v>0</v>
      </c>
      <c r="AN13" s="33">
        <v>0</v>
      </c>
      <c r="AO13" s="224">
        <v>0</v>
      </c>
      <c r="AP13" s="14">
        <v>0</v>
      </c>
      <c r="AQ13" s="33">
        <v>0</v>
      </c>
      <c r="AR13" s="224">
        <v>6.4229999999999999E-3</v>
      </c>
      <c r="AS13" s="14">
        <v>0</v>
      </c>
      <c r="AT13" s="33">
        <v>0</v>
      </c>
      <c r="AU13" s="12">
        <v>3.8591666666666669</v>
      </c>
    </row>
    <row r="14" spans="1:47" x14ac:dyDescent="0.3">
      <c r="A14" s="109"/>
      <c r="B14" s="22" t="s">
        <v>10</v>
      </c>
      <c r="C14" s="24">
        <v>819</v>
      </c>
      <c r="D14" s="191">
        <v>156</v>
      </c>
      <c r="E14" s="11">
        <v>5.25</v>
      </c>
      <c r="F14" s="16">
        <v>0</v>
      </c>
      <c r="G14" s="13"/>
      <c r="H14" s="11"/>
      <c r="I14" s="16">
        <v>0</v>
      </c>
      <c r="J14" s="13"/>
      <c r="K14" s="11"/>
      <c r="L14" s="16">
        <v>0</v>
      </c>
      <c r="M14" s="13"/>
      <c r="N14" s="11"/>
      <c r="O14" s="16">
        <v>0</v>
      </c>
      <c r="P14" s="13"/>
      <c r="Q14" s="12"/>
      <c r="R14" s="14">
        <v>819</v>
      </c>
      <c r="S14" s="191">
        <v>156</v>
      </c>
      <c r="T14" s="11">
        <v>5.25</v>
      </c>
      <c r="U14" s="15">
        <v>0</v>
      </c>
      <c r="V14" s="13"/>
      <c r="W14" s="11"/>
      <c r="X14" s="15">
        <v>0</v>
      </c>
      <c r="Y14" s="13"/>
      <c r="Z14" s="11"/>
      <c r="AA14" s="15">
        <v>0</v>
      </c>
      <c r="AB14" s="13"/>
      <c r="AC14" s="11"/>
      <c r="AD14" s="16">
        <v>0</v>
      </c>
      <c r="AE14" s="13"/>
      <c r="AF14" s="11"/>
      <c r="AG14" s="16">
        <v>10.460775999999999</v>
      </c>
      <c r="AH14" s="32">
        <v>4328</v>
      </c>
      <c r="AI14" s="224">
        <v>2.4169999999999999E-3</v>
      </c>
      <c r="AJ14" s="16">
        <v>223.59182999999999</v>
      </c>
      <c r="AK14" s="32">
        <v>49522</v>
      </c>
      <c r="AL14" s="224">
        <v>4.5149999999999999E-3</v>
      </c>
      <c r="AM14" s="14">
        <v>0</v>
      </c>
      <c r="AN14" s="33">
        <v>0</v>
      </c>
      <c r="AO14" s="224">
        <v>0</v>
      </c>
      <c r="AP14" s="14">
        <v>0</v>
      </c>
      <c r="AQ14" s="33">
        <v>0</v>
      </c>
      <c r="AR14" s="224">
        <v>6.4229999999999999E-3</v>
      </c>
      <c r="AS14" s="14">
        <v>0</v>
      </c>
      <c r="AT14" s="33">
        <v>0</v>
      </c>
      <c r="AU14" s="12">
        <v>3.8591666666666669</v>
      </c>
    </row>
    <row r="15" spans="1:47" x14ac:dyDescent="0.3">
      <c r="A15" s="109"/>
      <c r="B15" s="22" t="s">
        <v>11</v>
      </c>
      <c r="C15" s="24">
        <v>803.25</v>
      </c>
      <c r="D15" s="191">
        <v>153</v>
      </c>
      <c r="E15" s="11">
        <v>5.25</v>
      </c>
      <c r="F15" s="16">
        <v>0</v>
      </c>
      <c r="G15" s="13"/>
      <c r="H15" s="11"/>
      <c r="I15" s="16">
        <v>0</v>
      </c>
      <c r="J15" s="13"/>
      <c r="K15" s="11"/>
      <c r="L15" s="16">
        <v>0</v>
      </c>
      <c r="M15" s="13"/>
      <c r="N15" s="11"/>
      <c r="O15" s="16">
        <v>0</v>
      </c>
      <c r="P15" s="13"/>
      <c r="Q15" s="12"/>
      <c r="R15" s="14">
        <v>803.25</v>
      </c>
      <c r="S15" s="191">
        <v>153</v>
      </c>
      <c r="T15" s="11">
        <v>5.25</v>
      </c>
      <c r="U15" s="15">
        <v>0</v>
      </c>
      <c r="V15" s="13"/>
      <c r="W15" s="11"/>
      <c r="X15" s="15">
        <v>0</v>
      </c>
      <c r="Y15" s="13"/>
      <c r="Z15" s="11"/>
      <c r="AA15" s="15">
        <v>0</v>
      </c>
      <c r="AB15" s="13"/>
      <c r="AC15" s="11"/>
      <c r="AD15" s="16">
        <v>0</v>
      </c>
      <c r="AE15" s="13"/>
      <c r="AF15" s="11"/>
      <c r="AG15" s="16">
        <v>10.828159999999999</v>
      </c>
      <c r="AH15" s="32">
        <v>4480</v>
      </c>
      <c r="AI15" s="224">
        <v>2.4169999999999999E-3</v>
      </c>
      <c r="AJ15" s="16">
        <v>250.126485</v>
      </c>
      <c r="AK15" s="32">
        <v>55399</v>
      </c>
      <c r="AL15" s="224">
        <v>4.5149999999999999E-3</v>
      </c>
      <c r="AM15" s="14">
        <v>0</v>
      </c>
      <c r="AN15" s="33">
        <v>0</v>
      </c>
      <c r="AO15" s="224">
        <v>0</v>
      </c>
      <c r="AP15" s="14">
        <v>0</v>
      </c>
      <c r="AQ15" s="33">
        <v>0</v>
      </c>
      <c r="AR15" s="224">
        <v>6.4229999999999999E-3</v>
      </c>
      <c r="AS15" s="14">
        <v>0</v>
      </c>
      <c r="AT15" s="33">
        <v>0</v>
      </c>
      <c r="AU15" s="12">
        <v>3.8591666666666669</v>
      </c>
    </row>
    <row r="16" spans="1:47" x14ac:dyDescent="0.3">
      <c r="A16" s="109"/>
      <c r="B16" s="22" t="s">
        <v>12</v>
      </c>
      <c r="C16" s="24">
        <v>777</v>
      </c>
      <c r="D16" s="191">
        <v>148</v>
      </c>
      <c r="E16" s="11">
        <v>5.25</v>
      </c>
      <c r="F16" s="16">
        <v>0</v>
      </c>
      <c r="G16" s="13"/>
      <c r="H16" s="11"/>
      <c r="I16" s="16">
        <v>0</v>
      </c>
      <c r="J16" s="13"/>
      <c r="K16" s="11"/>
      <c r="L16" s="16">
        <v>0</v>
      </c>
      <c r="M16" s="13"/>
      <c r="N16" s="11"/>
      <c r="O16" s="16">
        <v>0</v>
      </c>
      <c r="P16" s="13"/>
      <c r="Q16" s="12"/>
      <c r="R16" s="14">
        <v>777</v>
      </c>
      <c r="S16" s="191">
        <v>148</v>
      </c>
      <c r="T16" s="11">
        <v>5.25</v>
      </c>
      <c r="U16" s="15">
        <v>0</v>
      </c>
      <c r="V16" s="13"/>
      <c r="W16" s="11"/>
      <c r="X16" s="15">
        <v>0</v>
      </c>
      <c r="Y16" s="13"/>
      <c r="Z16" s="11"/>
      <c r="AA16" s="15">
        <v>0</v>
      </c>
      <c r="AB16" s="13"/>
      <c r="AC16" s="11"/>
      <c r="AD16" s="16">
        <v>0</v>
      </c>
      <c r="AE16" s="13"/>
      <c r="AF16" s="11"/>
      <c r="AG16" s="16">
        <v>10.127229999999999</v>
      </c>
      <c r="AH16" s="32">
        <v>4190</v>
      </c>
      <c r="AI16" s="224">
        <v>2.4169999999999999E-3</v>
      </c>
      <c r="AJ16" s="16">
        <v>221.40656999999999</v>
      </c>
      <c r="AK16" s="32">
        <v>49038</v>
      </c>
      <c r="AL16" s="224">
        <v>4.5149999999999999E-3</v>
      </c>
      <c r="AM16" s="14">
        <v>0</v>
      </c>
      <c r="AN16" s="33">
        <v>0</v>
      </c>
      <c r="AO16" s="224">
        <v>0</v>
      </c>
      <c r="AP16" s="14">
        <v>0</v>
      </c>
      <c r="AQ16" s="33">
        <v>0</v>
      </c>
      <c r="AR16" s="224">
        <v>6.4229999999999999E-3</v>
      </c>
      <c r="AS16" s="14">
        <v>0</v>
      </c>
      <c r="AT16" s="33">
        <v>0</v>
      </c>
      <c r="AU16" s="12">
        <v>3.8591666666666669</v>
      </c>
    </row>
    <row r="17" spans="1:47" x14ac:dyDescent="0.3">
      <c r="A17" s="109"/>
      <c r="B17" s="22" t="s">
        <v>13</v>
      </c>
      <c r="C17" s="24">
        <v>824.25</v>
      </c>
      <c r="D17" s="196">
        <v>157</v>
      </c>
      <c r="E17" s="11">
        <v>5.25</v>
      </c>
      <c r="F17" s="16">
        <v>0</v>
      </c>
      <c r="G17" s="13"/>
      <c r="H17" s="11"/>
      <c r="I17" s="16">
        <v>0</v>
      </c>
      <c r="J17" s="13"/>
      <c r="K17" s="11"/>
      <c r="L17" s="16">
        <v>0</v>
      </c>
      <c r="M17" s="13"/>
      <c r="N17" s="11"/>
      <c r="O17" s="16">
        <v>0</v>
      </c>
      <c r="P17" s="13"/>
      <c r="Q17" s="12"/>
      <c r="R17" s="14">
        <v>824.25</v>
      </c>
      <c r="S17" s="196">
        <v>157</v>
      </c>
      <c r="T17" s="11">
        <v>5.25</v>
      </c>
      <c r="U17" s="15">
        <v>0</v>
      </c>
      <c r="V17" s="13"/>
      <c r="W17" s="11"/>
      <c r="X17" s="15">
        <v>0</v>
      </c>
      <c r="Y17" s="13"/>
      <c r="Z17" s="11"/>
      <c r="AA17" s="15">
        <v>0</v>
      </c>
      <c r="AB17" s="13"/>
      <c r="AC17" s="11"/>
      <c r="AD17" s="16">
        <v>0</v>
      </c>
      <c r="AE17" s="13"/>
      <c r="AF17" s="11"/>
      <c r="AG17" s="16">
        <v>9.6752509999999994</v>
      </c>
      <c r="AH17" s="32">
        <v>4003</v>
      </c>
      <c r="AI17" s="224">
        <v>2.4169999999999999E-3</v>
      </c>
      <c r="AJ17" s="16">
        <v>111.17833999999999</v>
      </c>
      <c r="AK17" s="32">
        <v>42926</v>
      </c>
      <c r="AL17" s="224">
        <v>2.5899999999999999E-3</v>
      </c>
      <c r="AM17" s="16">
        <v>0</v>
      </c>
      <c r="AN17" s="33">
        <v>0</v>
      </c>
      <c r="AO17" s="224">
        <v>0</v>
      </c>
      <c r="AP17" s="14">
        <v>0</v>
      </c>
      <c r="AQ17" s="33">
        <v>0</v>
      </c>
      <c r="AR17" s="224">
        <v>6.4229999999999999E-3</v>
      </c>
      <c r="AS17" s="14">
        <v>0</v>
      </c>
      <c r="AT17" s="33">
        <v>0</v>
      </c>
      <c r="AU17" s="12">
        <v>3.8591666666666669</v>
      </c>
    </row>
    <row r="18" spans="1:47" x14ac:dyDescent="0.3">
      <c r="A18" s="109"/>
      <c r="B18" s="22" t="s">
        <v>14</v>
      </c>
      <c r="C18" s="24">
        <v>931.5</v>
      </c>
      <c r="D18" s="196">
        <v>162</v>
      </c>
      <c r="E18" s="232">
        <v>5.75</v>
      </c>
      <c r="F18" s="16">
        <v>0</v>
      </c>
      <c r="G18" s="13"/>
      <c r="H18" s="11"/>
      <c r="I18" s="16">
        <v>0</v>
      </c>
      <c r="J18" s="13"/>
      <c r="K18" s="11"/>
      <c r="L18" s="16">
        <v>0</v>
      </c>
      <c r="M18" s="13"/>
      <c r="N18" s="11"/>
      <c r="O18" s="16">
        <v>0</v>
      </c>
      <c r="P18" s="13"/>
      <c r="Q18" s="12"/>
      <c r="R18" s="14">
        <v>931.5</v>
      </c>
      <c r="S18" s="196">
        <v>162</v>
      </c>
      <c r="T18" s="232">
        <v>5.75</v>
      </c>
      <c r="U18" s="15">
        <v>0</v>
      </c>
      <c r="V18" s="13"/>
      <c r="W18" s="11"/>
      <c r="X18" s="15">
        <v>0</v>
      </c>
      <c r="Y18" s="13"/>
      <c r="Z18" s="11"/>
      <c r="AA18" s="15">
        <v>0</v>
      </c>
      <c r="AB18" s="13"/>
      <c r="AC18" s="11"/>
      <c r="AD18" s="16">
        <v>0</v>
      </c>
      <c r="AE18" s="13"/>
      <c r="AF18" s="11"/>
      <c r="AG18" s="16">
        <v>10.808824</v>
      </c>
      <c r="AH18" s="32">
        <v>4472</v>
      </c>
      <c r="AI18" s="224">
        <v>2.4169999999999999E-3</v>
      </c>
      <c r="AJ18" s="16">
        <v>126.95921</v>
      </c>
      <c r="AK18" s="32">
        <v>49019</v>
      </c>
      <c r="AL18" s="224">
        <v>2.5899999999999999E-3</v>
      </c>
      <c r="AM18" s="16">
        <v>0</v>
      </c>
      <c r="AN18" s="33">
        <v>0</v>
      </c>
      <c r="AO18" s="224">
        <v>0</v>
      </c>
      <c r="AP18" s="14">
        <v>0</v>
      </c>
      <c r="AQ18" s="33">
        <v>0</v>
      </c>
      <c r="AR18" s="224">
        <v>6.4229999999999999E-3</v>
      </c>
      <c r="AS18" s="14">
        <v>0</v>
      </c>
      <c r="AT18" s="33">
        <v>0</v>
      </c>
      <c r="AU18" s="12">
        <v>3.8591666666666669</v>
      </c>
    </row>
    <row r="19" spans="1:47" x14ac:dyDescent="0.3">
      <c r="A19" s="109"/>
      <c r="B19" s="22" t="s">
        <v>15</v>
      </c>
      <c r="C19" s="24">
        <v>989</v>
      </c>
      <c r="D19" s="196">
        <v>172</v>
      </c>
      <c r="E19" s="232">
        <v>5.75</v>
      </c>
      <c r="F19" s="16">
        <v>0</v>
      </c>
      <c r="G19" s="13"/>
      <c r="H19" s="11"/>
      <c r="I19" s="16">
        <v>0</v>
      </c>
      <c r="J19" s="13"/>
      <c r="K19" s="11"/>
      <c r="L19" s="16">
        <v>0</v>
      </c>
      <c r="M19" s="13"/>
      <c r="N19" s="11"/>
      <c r="O19" s="16">
        <v>0</v>
      </c>
      <c r="P19" s="13"/>
      <c r="Q19" s="12"/>
      <c r="R19" s="14">
        <v>989</v>
      </c>
      <c r="S19" s="196">
        <v>172</v>
      </c>
      <c r="T19" s="232">
        <v>5.75</v>
      </c>
      <c r="U19" s="15">
        <v>0</v>
      </c>
      <c r="V19" s="13"/>
      <c r="W19" s="11"/>
      <c r="X19" s="15">
        <v>0</v>
      </c>
      <c r="Y19" s="13"/>
      <c r="Z19" s="11"/>
      <c r="AA19" s="15">
        <v>0</v>
      </c>
      <c r="AB19" s="13"/>
      <c r="AC19" s="11"/>
      <c r="AD19" s="16">
        <v>0</v>
      </c>
      <c r="AE19" s="13"/>
      <c r="AF19" s="11"/>
      <c r="AG19" s="16">
        <v>10.042634999999999</v>
      </c>
      <c r="AH19" s="32">
        <v>4155</v>
      </c>
      <c r="AI19" s="224">
        <v>2.4169999999999999E-3</v>
      </c>
      <c r="AJ19" s="16">
        <v>127.51864999999999</v>
      </c>
      <c r="AK19" s="32">
        <v>49235</v>
      </c>
      <c r="AL19" s="224">
        <v>2.5899999999999999E-3</v>
      </c>
      <c r="AM19" s="16">
        <v>0</v>
      </c>
      <c r="AN19" s="33">
        <v>0</v>
      </c>
      <c r="AO19" s="224">
        <v>0</v>
      </c>
      <c r="AP19" s="14">
        <v>0</v>
      </c>
      <c r="AQ19" s="33">
        <v>0</v>
      </c>
      <c r="AR19" s="224">
        <v>6.4229999999999999E-3</v>
      </c>
      <c r="AS19" s="14">
        <v>0</v>
      </c>
      <c r="AT19" s="33">
        <v>0</v>
      </c>
      <c r="AU19" s="12">
        <v>3.8591666666666669</v>
      </c>
    </row>
    <row r="20" spans="1:47" x14ac:dyDescent="0.3">
      <c r="A20" s="109"/>
      <c r="B20" s="22" t="s">
        <v>16</v>
      </c>
      <c r="C20" s="24">
        <v>960.25</v>
      </c>
      <c r="D20" s="196">
        <v>167</v>
      </c>
      <c r="E20" s="232">
        <v>5.75</v>
      </c>
      <c r="F20" s="16">
        <v>0</v>
      </c>
      <c r="G20" s="13"/>
      <c r="H20" s="11"/>
      <c r="I20" s="16">
        <v>0</v>
      </c>
      <c r="J20" s="13"/>
      <c r="K20" s="11"/>
      <c r="L20" s="16">
        <v>0</v>
      </c>
      <c r="M20" s="13"/>
      <c r="N20" s="11"/>
      <c r="O20" s="16">
        <v>0</v>
      </c>
      <c r="P20" s="13"/>
      <c r="Q20" s="12"/>
      <c r="R20" s="14">
        <v>960.25</v>
      </c>
      <c r="S20" s="196">
        <v>167</v>
      </c>
      <c r="T20" s="232">
        <v>5.75</v>
      </c>
      <c r="U20" s="15">
        <v>0</v>
      </c>
      <c r="V20" s="13"/>
      <c r="W20" s="11"/>
      <c r="X20" s="15">
        <v>0</v>
      </c>
      <c r="Y20" s="13"/>
      <c r="Z20" s="11"/>
      <c r="AA20" s="15">
        <v>0</v>
      </c>
      <c r="AB20" s="13"/>
      <c r="AC20" s="11"/>
      <c r="AD20" s="16">
        <v>0</v>
      </c>
      <c r="AE20" s="13"/>
      <c r="AF20" s="11"/>
      <c r="AG20" s="16">
        <v>9.385211</v>
      </c>
      <c r="AH20" s="32">
        <v>3883</v>
      </c>
      <c r="AI20" s="224">
        <v>2.4169999999999999E-3</v>
      </c>
      <c r="AJ20" s="16">
        <v>126.91</v>
      </c>
      <c r="AK20" s="32">
        <v>49000</v>
      </c>
      <c r="AL20" s="224">
        <v>2.5899999999999999E-3</v>
      </c>
      <c r="AM20" s="16">
        <v>0</v>
      </c>
      <c r="AN20" s="33">
        <v>0</v>
      </c>
      <c r="AO20" s="224">
        <v>0</v>
      </c>
      <c r="AP20" s="14">
        <v>0</v>
      </c>
      <c r="AQ20" s="33">
        <v>0</v>
      </c>
      <c r="AR20" s="224">
        <v>6.4229999999999999E-3</v>
      </c>
      <c r="AS20" s="14">
        <v>0</v>
      </c>
      <c r="AT20" s="33">
        <v>0</v>
      </c>
      <c r="AU20" s="12">
        <v>3.8591666666666669</v>
      </c>
    </row>
    <row r="21" spans="1:47" x14ac:dyDescent="0.3">
      <c r="A21" s="109"/>
      <c r="B21" s="22" t="s">
        <v>17</v>
      </c>
      <c r="C21" s="24">
        <v>1006.25</v>
      </c>
      <c r="D21" s="196">
        <v>175</v>
      </c>
      <c r="E21" s="232">
        <v>5.75</v>
      </c>
      <c r="F21" s="16">
        <v>0</v>
      </c>
      <c r="G21" s="13"/>
      <c r="H21" s="11"/>
      <c r="I21" s="16">
        <v>0</v>
      </c>
      <c r="J21" s="13"/>
      <c r="K21" s="11"/>
      <c r="L21" s="16">
        <v>0</v>
      </c>
      <c r="M21" s="13"/>
      <c r="N21" s="11"/>
      <c r="O21" s="16">
        <v>0</v>
      </c>
      <c r="P21" s="13"/>
      <c r="Q21" s="12"/>
      <c r="R21" s="14">
        <v>1006.25</v>
      </c>
      <c r="S21" s="196">
        <v>175</v>
      </c>
      <c r="T21" s="232">
        <v>5.75</v>
      </c>
      <c r="U21" s="15">
        <v>0</v>
      </c>
      <c r="V21" s="13"/>
      <c r="W21" s="11"/>
      <c r="X21" s="15">
        <v>0</v>
      </c>
      <c r="Y21" s="13"/>
      <c r="Z21" s="11"/>
      <c r="AA21" s="15">
        <v>0</v>
      </c>
      <c r="AB21" s="13"/>
      <c r="AC21" s="11"/>
      <c r="AD21" s="16">
        <v>0</v>
      </c>
      <c r="AE21" s="13"/>
      <c r="AF21" s="11"/>
      <c r="AG21" s="16">
        <v>9.3779599999999999</v>
      </c>
      <c r="AH21" s="32">
        <v>3880</v>
      </c>
      <c r="AI21" s="224">
        <v>2.4169999999999999E-3</v>
      </c>
      <c r="AJ21" s="16">
        <v>131.19645</v>
      </c>
      <c r="AK21" s="32">
        <v>50655</v>
      </c>
      <c r="AL21" s="224">
        <v>2.5899999999999999E-3</v>
      </c>
      <c r="AM21" s="16">
        <v>0</v>
      </c>
      <c r="AN21" s="33">
        <v>0</v>
      </c>
      <c r="AO21" s="224">
        <v>0</v>
      </c>
      <c r="AP21" s="14">
        <v>0</v>
      </c>
      <c r="AQ21" s="33">
        <v>0</v>
      </c>
      <c r="AR21" s="224">
        <v>6.4229999999999999E-3</v>
      </c>
      <c r="AS21" s="14">
        <v>0</v>
      </c>
      <c r="AT21" s="33">
        <v>0</v>
      </c>
      <c r="AU21" s="12">
        <v>3.8591666666666669</v>
      </c>
    </row>
    <row r="22" spans="1:47" x14ac:dyDescent="0.3">
      <c r="A22" s="109"/>
      <c r="B22" s="22" t="s">
        <v>18</v>
      </c>
      <c r="C22" s="24">
        <v>1012</v>
      </c>
      <c r="D22" s="196">
        <v>176</v>
      </c>
      <c r="E22" s="232">
        <v>5.75</v>
      </c>
      <c r="F22" s="16">
        <v>0</v>
      </c>
      <c r="G22" s="13"/>
      <c r="H22" s="11"/>
      <c r="I22" s="16">
        <v>0</v>
      </c>
      <c r="J22" s="13"/>
      <c r="K22" s="11"/>
      <c r="L22" s="16">
        <v>0</v>
      </c>
      <c r="M22" s="13"/>
      <c r="N22" s="11"/>
      <c r="O22" s="16">
        <v>0</v>
      </c>
      <c r="P22" s="13"/>
      <c r="Q22" s="12"/>
      <c r="R22" s="14">
        <v>1012</v>
      </c>
      <c r="S22" s="196">
        <v>176</v>
      </c>
      <c r="T22" s="232">
        <v>5.75</v>
      </c>
      <c r="U22" s="15">
        <v>0</v>
      </c>
      <c r="V22" s="13"/>
      <c r="W22" s="11"/>
      <c r="X22" s="15">
        <v>0</v>
      </c>
      <c r="Y22" s="13"/>
      <c r="Z22" s="11"/>
      <c r="AA22" s="15">
        <v>0</v>
      </c>
      <c r="AB22" s="13"/>
      <c r="AC22" s="11"/>
      <c r="AD22" s="16">
        <v>0</v>
      </c>
      <c r="AE22" s="13"/>
      <c r="AF22" s="235"/>
      <c r="AG22" s="16">
        <v>8.5465119999999999</v>
      </c>
      <c r="AH22" s="32">
        <v>3536</v>
      </c>
      <c r="AI22" s="224">
        <v>2.4169999999999999E-3</v>
      </c>
      <c r="AJ22" s="16">
        <v>114.81210999999999</v>
      </c>
      <c r="AK22" s="32">
        <v>44329</v>
      </c>
      <c r="AL22" s="224">
        <v>2.5899999999999999E-3</v>
      </c>
      <c r="AM22" s="236">
        <v>0</v>
      </c>
      <c r="AN22" s="33">
        <v>0</v>
      </c>
      <c r="AO22" s="224">
        <v>0</v>
      </c>
      <c r="AP22" s="14">
        <v>0</v>
      </c>
      <c r="AQ22" s="33">
        <v>0</v>
      </c>
      <c r="AR22" s="224">
        <v>6.4229999999999999E-3</v>
      </c>
      <c r="AS22" s="14">
        <v>0</v>
      </c>
      <c r="AT22" s="33">
        <v>0</v>
      </c>
      <c r="AU22" s="12">
        <v>3.8591666666666669</v>
      </c>
    </row>
    <row r="23" spans="1:47" s="46" customFormat="1" x14ac:dyDescent="0.3">
      <c r="A23" s="110"/>
      <c r="B23" s="198" t="s">
        <v>44</v>
      </c>
      <c r="C23" s="199">
        <v>10826.25</v>
      </c>
      <c r="D23" s="200" t="s">
        <v>32</v>
      </c>
      <c r="E23" s="201"/>
      <c r="F23" s="202">
        <v>0</v>
      </c>
      <c r="G23" s="201" t="s">
        <v>32</v>
      </c>
      <c r="H23" s="203"/>
      <c r="I23" s="202">
        <v>0</v>
      </c>
      <c r="J23" s="201" t="s">
        <v>32</v>
      </c>
      <c r="K23" s="203"/>
      <c r="L23" s="202">
        <v>0</v>
      </c>
      <c r="M23" s="201" t="s">
        <v>32</v>
      </c>
      <c r="N23" s="203"/>
      <c r="O23" s="202">
        <v>0</v>
      </c>
      <c r="P23" s="201"/>
      <c r="Q23" s="204"/>
      <c r="R23" s="205">
        <v>10826.25</v>
      </c>
      <c r="S23" s="200" t="s">
        <v>32</v>
      </c>
      <c r="T23" s="200"/>
      <c r="U23" s="206">
        <v>0</v>
      </c>
      <c r="V23" s="200" t="s">
        <v>32</v>
      </c>
      <c r="W23" s="201"/>
      <c r="X23" s="206">
        <v>0</v>
      </c>
      <c r="Y23" s="200" t="s">
        <v>32</v>
      </c>
      <c r="Z23" s="201"/>
      <c r="AA23" s="206">
        <v>0</v>
      </c>
      <c r="AB23" s="200" t="s">
        <v>32</v>
      </c>
      <c r="AC23" s="201"/>
      <c r="AD23" s="206">
        <v>0</v>
      </c>
      <c r="AE23" s="200" t="s">
        <v>32</v>
      </c>
      <c r="AF23" s="207"/>
      <c r="AG23" s="199">
        <v>117.29459299999999</v>
      </c>
      <c r="AH23" s="200" t="s">
        <v>32</v>
      </c>
      <c r="AI23" s="201"/>
      <c r="AJ23" s="199">
        <v>2042.8092649999999</v>
      </c>
      <c r="AK23" s="200" t="s">
        <v>32</v>
      </c>
      <c r="AL23" s="201"/>
      <c r="AM23" s="208">
        <v>0</v>
      </c>
      <c r="AN23" s="209">
        <v>0</v>
      </c>
      <c r="AO23" s="237"/>
      <c r="AP23" s="209">
        <v>0</v>
      </c>
      <c r="AQ23" s="238">
        <v>0</v>
      </c>
      <c r="AR23" s="239"/>
      <c r="AS23" s="210">
        <v>0</v>
      </c>
      <c r="AT23" s="209">
        <v>0</v>
      </c>
      <c r="AU23" s="237"/>
    </row>
    <row r="24" spans="1:47" ht="15" customHeight="1" x14ac:dyDescent="0.3">
      <c r="A24" s="189">
        <v>2016</v>
      </c>
      <c r="B24" s="190" t="s">
        <v>7</v>
      </c>
      <c r="C24" s="24">
        <v>1069.5</v>
      </c>
      <c r="D24" s="191">
        <v>186</v>
      </c>
      <c r="E24" s="232">
        <v>5.75</v>
      </c>
      <c r="F24" s="16">
        <v>0</v>
      </c>
      <c r="G24" s="13"/>
      <c r="H24" s="11"/>
      <c r="I24" s="16">
        <v>0</v>
      </c>
      <c r="J24" s="13"/>
      <c r="K24" s="11"/>
      <c r="L24" s="16">
        <v>0</v>
      </c>
      <c r="M24" s="13"/>
      <c r="N24" s="11"/>
      <c r="O24" s="16">
        <v>0</v>
      </c>
      <c r="P24" s="13"/>
      <c r="Q24" s="12"/>
      <c r="R24" s="14">
        <v>1069.5</v>
      </c>
      <c r="S24" s="191">
        <v>186</v>
      </c>
      <c r="T24" s="232">
        <v>5.75</v>
      </c>
      <c r="U24" s="15">
        <v>0</v>
      </c>
      <c r="V24" s="13"/>
      <c r="W24" s="11"/>
      <c r="X24" s="15">
        <v>0</v>
      </c>
      <c r="Y24" s="13"/>
      <c r="Z24" s="11"/>
      <c r="AA24" s="15">
        <v>0</v>
      </c>
      <c r="AB24" s="13"/>
      <c r="AC24" s="11"/>
      <c r="AD24" s="16">
        <v>0</v>
      </c>
      <c r="AE24" s="13"/>
      <c r="AF24" s="234"/>
      <c r="AG24" s="16">
        <v>8.9694869999999991</v>
      </c>
      <c r="AH24" s="32">
        <v>3711</v>
      </c>
      <c r="AI24" s="224">
        <v>2.4169999999999999E-3</v>
      </c>
      <c r="AJ24" s="16">
        <v>106.05790999999999</v>
      </c>
      <c r="AK24" s="32">
        <v>40949</v>
      </c>
      <c r="AL24" s="224">
        <v>2.5899999999999999E-3</v>
      </c>
      <c r="AM24" s="14">
        <v>0</v>
      </c>
      <c r="AN24" s="33">
        <v>0</v>
      </c>
      <c r="AO24" s="224">
        <v>0</v>
      </c>
      <c r="AP24" s="14">
        <v>0</v>
      </c>
      <c r="AQ24" s="33">
        <v>0</v>
      </c>
      <c r="AR24" s="224">
        <v>6.4229999999999999E-3</v>
      </c>
      <c r="AS24" s="14">
        <v>0</v>
      </c>
      <c r="AT24" s="33">
        <v>0</v>
      </c>
      <c r="AU24" s="12">
        <v>3.8591666666666669</v>
      </c>
    </row>
    <row r="25" spans="1:47" x14ac:dyDescent="0.3">
      <c r="A25" s="109"/>
      <c r="B25" s="22" t="s">
        <v>8</v>
      </c>
      <c r="C25" s="24">
        <v>1115.5</v>
      </c>
      <c r="D25" s="191">
        <v>194</v>
      </c>
      <c r="E25" s="232">
        <v>5.75</v>
      </c>
      <c r="F25" s="16">
        <v>0</v>
      </c>
      <c r="G25" s="13"/>
      <c r="H25" s="11"/>
      <c r="I25" s="16">
        <v>0</v>
      </c>
      <c r="J25" s="13"/>
      <c r="K25" s="11"/>
      <c r="L25" s="16">
        <v>0</v>
      </c>
      <c r="M25" s="13"/>
      <c r="N25" s="11"/>
      <c r="O25" s="16">
        <v>0</v>
      </c>
      <c r="P25" s="13"/>
      <c r="Q25" s="12"/>
      <c r="R25" s="14">
        <v>1115.5</v>
      </c>
      <c r="S25" s="191">
        <v>194</v>
      </c>
      <c r="T25" s="232">
        <v>5.75</v>
      </c>
      <c r="U25" s="15">
        <v>0</v>
      </c>
      <c r="V25" s="13"/>
      <c r="W25" s="11"/>
      <c r="X25" s="15">
        <v>0</v>
      </c>
      <c r="Y25" s="13"/>
      <c r="Z25" s="11"/>
      <c r="AA25" s="15">
        <v>0</v>
      </c>
      <c r="AB25" s="13"/>
      <c r="AC25" s="11"/>
      <c r="AD25" s="16">
        <v>0</v>
      </c>
      <c r="AE25" s="13"/>
      <c r="AF25" s="11"/>
      <c r="AG25" s="16">
        <v>11.272888</v>
      </c>
      <c r="AH25" s="32">
        <v>4664</v>
      </c>
      <c r="AI25" s="224">
        <v>2.4169999999999999E-3</v>
      </c>
      <c r="AJ25" s="16">
        <v>134.07652999999999</v>
      </c>
      <c r="AK25" s="32">
        <v>51767</v>
      </c>
      <c r="AL25" s="224">
        <v>2.5899999999999999E-3</v>
      </c>
      <c r="AM25" s="14">
        <v>0</v>
      </c>
      <c r="AN25" s="33">
        <v>0</v>
      </c>
      <c r="AO25" s="224">
        <v>0</v>
      </c>
      <c r="AP25" s="14">
        <v>0</v>
      </c>
      <c r="AQ25" s="33">
        <v>0</v>
      </c>
      <c r="AR25" s="224">
        <v>6.4229999999999999E-3</v>
      </c>
      <c r="AS25" s="14">
        <v>0</v>
      </c>
      <c r="AT25" s="33">
        <v>0</v>
      </c>
      <c r="AU25" s="12">
        <v>3.8591666666666669</v>
      </c>
    </row>
    <row r="26" spans="1:47" x14ac:dyDescent="0.3">
      <c r="A26" s="109"/>
      <c r="B26" s="22" t="s">
        <v>9</v>
      </c>
      <c r="C26" s="24">
        <v>1121.25</v>
      </c>
      <c r="D26" s="191">
        <v>195</v>
      </c>
      <c r="E26" s="232">
        <v>5.75</v>
      </c>
      <c r="F26" s="16">
        <v>0</v>
      </c>
      <c r="G26" s="13"/>
      <c r="H26" s="11"/>
      <c r="I26" s="16">
        <v>0</v>
      </c>
      <c r="J26" s="13"/>
      <c r="K26" s="11"/>
      <c r="L26" s="16">
        <v>0</v>
      </c>
      <c r="M26" s="13"/>
      <c r="N26" s="11"/>
      <c r="O26" s="16">
        <v>0</v>
      </c>
      <c r="P26" s="13"/>
      <c r="Q26" s="12"/>
      <c r="R26" s="14">
        <v>1121.25</v>
      </c>
      <c r="S26" s="191">
        <v>195</v>
      </c>
      <c r="T26" s="232">
        <v>5.75</v>
      </c>
      <c r="U26" s="15">
        <v>0</v>
      </c>
      <c r="V26" s="13"/>
      <c r="W26" s="11"/>
      <c r="X26" s="15">
        <v>0</v>
      </c>
      <c r="Y26" s="13"/>
      <c r="Z26" s="11"/>
      <c r="AA26" s="15">
        <v>0</v>
      </c>
      <c r="AB26" s="13"/>
      <c r="AC26" s="11"/>
      <c r="AD26" s="16">
        <v>0</v>
      </c>
      <c r="AE26" s="13"/>
      <c r="AF26" s="11"/>
      <c r="AG26" s="16">
        <v>9.9507890000000003</v>
      </c>
      <c r="AH26" s="32">
        <v>4117</v>
      </c>
      <c r="AI26" s="224">
        <v>2.4169999999999999E-3</v>
      </c>
      <c r="AJ26" s="16">
        <v>125.10476999999999</v>
      </c>
      <c r="AK26" s="32">
        <v>48303</v>
      </c>
      <c r="AL26" s="224">
        <v>2.5899999999999999E-3</v>
      </c>
      <c r="AM26" s="14">
        <v>0</v>
      </c>
      <c r="AN26" s="33">
        <v>0</v>
      </c>
      <c r="AO26" s="224">
        <v>0</v>
      </c>
      <c r="AP26" s="14">
        <v>0</v>
      </c>
      <c r="AQ26" s="33">
        <v>0</v>
      </c>
      <c r="AR26" s="224">
        <v>6.4229999999999999E-3</v>
      </c>
      <c r="AS26" s="14">
        <v>0</v>
      </c>
      <c r="AT26" s="33">
        <v>0</v>
      </c>
      <c r="AU26" s="12">
        <v>3.8591666666666669</v>
      </c>
    </row>
    <row r="27" spans="1:47" x14ac:dyDescent="0.3">
      <c r="A27" s="109"/>
      <c r="B27" s="22" t="s">
        <v>10</v>
      </c>
      <c r="C27" s="24">
        <v>1201.75</v>
      </c>
      <c r="D27" s="191">
        <v>209</v>
      </c>
      <c r="E27" s="232">
        <v>5.75</v>
      </c>
      <c r="F27" s="16">
        <v>0</v>
      </c>
      <c r="G27" s="13"/>
      <c r="H27" s="11"/>
      <c r="I27" s="16">
        <v>0</v>
      </c>
      <c r="J27" s="13"/>
      <c r="K27" s="11"/>
      <c r="L27" s="16">
        <v>0</v>
      </c>
      <c r="M27" s="13"/>
      <c r="N27" s="11"/>
      <c r="O27" s="16">
        <v>0</v>
      </c>
      <c r="P27" s="13"/>
      <c r="Q27" s="12"/>
      <c r="R27" s="14">
        <v>1201.75</v>
      </c>
      <c r="S27" s="191">
        <v>209</v>
      </c>
      <c r="T27" s="232">
        <v>5.75</v>
      </c>
      <c r="U27" s="15">
        <v>0</v>
      </c>
      <c r="V27" s="13"/>
      <c r="W27" s="11"/>
      <c r="X27" s="15">
        <v>0</v>
      </c>
      <c r="Y27" s="13"/>
      <c r="Z27" s="11"/>
      <c r="AA27" s="15">
        <v>0</v>
      </c>
      <c r="AB27" s="13"/>
      <c r="AC27" s="11"/>
      <c r="AD27" s="16">
        <v>0</v>
      </c>
      <c r="AE27" s="13"/>
      <c r="AF27" s="11"/>
      <c r="AG27" s="16">
        <v>13.917085999999999</v>
      </c>
      <c r="AH27" s="32">
        <v>5758</v>
      </c>
      <c r="AI27" s="224">
        <v>2.4169999999999999E-3</v>
      </c>
      <c r="AJ27" s="16">
        <v>128.81623999999999</v>
      </c>
      <c r="AK27" s="32">
        <v>49736</v>
      </c>
      <c r="AL27" s="224">
        <v>2.5899999999999999E-3</v>
      </c>
      <c r="AM27" s="14">
        <v>0</v>
      </c>
      <c r="AN27" s="33">
        <v>0</v>
      </c>
      <c r="AO27" s="224">
        <v>0</v>
      </c>
      <c r="AP27" s="14">
        <v>0</v>
      </c>
      <c r="AQ27" s="33">
        <v>0</v>
      </c>
      <c r="AR27" s="224">
        <v>6.4229999999999999E-3</v>
      </c>
      <c r="AS27" s="14">
        <v>0</v>
      </c>
      <c r="AT27" s="33">
        <v>0</v>
      </c>
      <c r="AU27" s="12">
        <v>3.8591666666666669</v>
      </c>
    </row>
    <row r="28" spans="1:47" x14ac:dyDescent="0.3">
      <c r="A28" s="109"/>
      <c r="B28" s="22" t="s">
        <v>11</v>
      </c>
      <c r="C28" s="24">
        <v>1265</v>
      </c>
      <c r="D28" s="191">
        <v>220</v>
      </c>
      <c r="E28" s="232">
        <v>5.75</v>
      </c>
      <c r="F28" s="16">
        <v>0</v>
      </c>
      <c r="G28" s="13"/>
      <c r="H28" s="11"/>
      <c r="I28" s="16">
        <v>0</v>
      </c>
      <c r="J28" s="13"/>
      <c r="K28" s="11"/>
      <c r="L28" s="16">
        <v>0</v>
      </c>
      <c r="M28" s="13"/>
      <c r="N28" s="11"/>
      <c r="O28" s="16">
        <v>0</v>
      </c>
      <c r="P28" s="13"/>
      <c r="Q28" s="12"/>
      <c r="R28" s="14">
        <v>1265</v>
      </c>
      <c r="S28" s="191">
        <v>220</v>
      </c>
      <c r="T28" s="232">
        <v>5.75</v>
      </c>
      <c r="U28" s="15">
        <v>0</v>
      </c>
      <c r="V28" s="13"/>
      <c r="W28" s="11"/>
      <c r="X28" s="15">
        <v>0</v>
      </c>
      <c r="Y28" s="13"/>
      <c r="Z28" s="11"/>
      <c r="AA28" s="15">
        <v>0</v>
      </c>
      <c r="AB28" s="13"/>
      <c r="AC28" s="11"/>
      <c r="AD28" s="16">
        <v>0</v>
      </c>
      <c r="AE28" s="13"/>
      <c r="AF28" s="11"/>
      <c r="AG28" s="16">
        <v>9.4311340000000001</v>
      </c>
      <c r="AH28" s="32">
        <v>3902</v>
      </c>
      <c r="AI28" s="224">
        <v>2.4169999999999999E-3</v>
      </c>
      <c r="AJ28" s="16">
        <v>121.26379999999999</v>
      </c>
      <c r="AK28" s="32">
        <v>46820</v>
      </c>
      <c r="AL28" s="224">
        <v>2.5899999999999999E-3</v>
      </c>
      <c r="AM28" s="14">
        <v>0</v>
      </c>
      <c r="AN28" s="33">
        <v>0</v>
      </c>
      <c r="AO28" s="224">
        <v>0</v>
      </c>
      <c r="AP28" s="14">
        <v>0</v>
      </c>
      <c r="AQ28" s="33">
        <v>0</v>
      </c>
      <c r="AR28" s="224">
        <v>6.4229999999999999E-3</v>
      </c>
      <c r="AS28" s="14">
        <v>0</v>
      </c>
      <c r="AT28" s="33">
        <v>0</v>
      </c>
      <c r="AU28" s="12">
        <v>3.8591666666666669</v>
      </c>
    </row>
    <row r="29" spans="1:47" x14ac:dyDescent="0.3">
      <c r="A29" s="109"/>
      <c r="B29" s="22" t="s">
        <v>12</v>
      </c>
      <c r="C29" s="24">
        <v>1282.25</v>
      </c>
      <c r="D29" s="191">
        <v>223</v>
      </c>
      <c r="E29" s="232">
        <v>5.75</v>
      </c>
      <c r="F29" s="16">
        <v>0</v>
      </c>
      <c r="G29" s="13"/>
      <c r="H29" s="11"/>
      <c r="I29" s="16">
        <v>0</v>
      </c>
      <c r="J29" s="13"/>
      <c r="K29" s="11"/>
      <c r="L29" s="16">
        <v>0</v>
      </c>
      <c r="M29" s="13"/>
      <c r="N29" s="11"/>
      <c r="O29" s="16">
        <v>0</v>
      </c>
      <c r="P29" s="13"/>
      <c r="Q29" s="12"/>
      <c r="R29" s="14">
        <v>1282.25</v>
      </c>
      <c r="S29" s="191">
        <v>223</v>
      </c>
      <c r="T29" s="232">
        <v>5.75</v>
      </c>
      <c r="U29" s="15">
        <v>0</v>
      </c>
      <c r="V29" s="13"/>
      <c r="W29" s="11"/>
      <c r="X29" s="15">
        <v>0</v>
      </c>
      <c r="Y29" s="13"/>
      <c r="Z29" s="11"/>
      <c r="AA29" s="15">
        <v>0</v>
      </c>
      <c r="AB29" s="13"/>
      <c r="AC29" s="11"/>
      <c r="AD29" s="16">
        <v>0</v>
      </c>
      <c r="AE29" s="13"/>
      <c r="AF29" s="235"/>
      <c r="AG29" s="197">
        <v>8.553763</v>
      </c>
      <c r="AH29" s="32">
        <v>3539</v>
      </c>
      <c r="AI29" s="224">
        <v>2.4169999999999999E-3</v>
      </c>
      <c r="AJ29" s="197">
        <v>117.40728999999999</v>
      </c>
      <c r="AK29" s="32">
        <v>45331</v>
      </c>
      <c r="AL29" s="224">
        <v>2.5899999999999999E-3</v>
      </c>
      <c r="AM29" s="14">
        <v>0</v>
      </c>
      <c r="AN29" s="33">
        <v>0</v>
      </c>
      <c r="AO29" s="224">
        <v>0</v>
      </c>
      <c r="AP29" s="14">
        <v>0</v>
      </c>
      <c r="AQ29" s="33">
        <v>0</v>
      </c>
      <c r="AR29" s="224">
        <v>6.4229999999999999E-3</v>
      </c>
      <c r="AS29" s="14">
        <v>0</v>
      </c>
      <c r="AT29" s="33">
        <v>0</v>
      </c>
      <c r="AU29" s="12">
        <v>3.8591666666666669</v>
      </c>
    </row>
    <row r="30" spans="1:47" s="46" customFormat="1" x14ac:dyDescent="0.3">
      <c r="A30" s="110"/>
      <c r="B30" s="198" t="s">
        <v>45</v>
      </c>
      <c r="C30" s="199">
        <v>7055.25</v>
      </c>
      <c r="D30" s="200" t="s">
        <v>32</v>
      </c>
      <c r="E30" s="201"/>
      <c r="F30" s="202">
        <v>0</v>
      </c>
      <c r="G30" s="201" t="s">
        <v>32</v>
      </c>
      <c r="H30" s="203"/>
      <c r="I30" s="202">
        <v>0</v>
      </c>
      <c r="J30" s="201" t="s">
        <v>32</v>
      </c>
      <c r="K30" s="203"/>
      <c r="L30" s="202">
        <v>0</v>
      </c>
      <c r="M30" s="201" t="s">
        <v>32</v>
      </c>
      <c r="N30" s="203"/>
      <c r="O30" s="202">
        <v>0</v>
      </c>
      <c r="P30" s="201" t="s">
        <v>32</v>
      </c>
      <c r="Q30" s="204"/>
      <c r="R30" s="205">
        <v>7055.25</v>
      </c>
      <c r="S30" s="200" t="s">
        <v>32</v>
      </c>
      <c r="T30" s="200"/>
      <c r="U30" s="206">
        <v>0</v>
      </c>
      <c r="V30" s="200" t="s">
        <v>32</v>
      </c>
      <c r="W30" s="201"/>
      <c r="X30" s="206">
        <v>0</v>
      </c>
      <c r="Y30" s="200" t="s">
        <v>32</v>
      </c>
      <c r="Z30" s="201"/>
      <c r="AA30" s="206">
        <v>0</v>
      </c>
      <c r="AB30" s="200" t="s">
        <v>32</v>
      </c>
      <c r="AC30" s="201"/>
      <c r="AD30" s="206">
        <v>0</v>
      </c>
      <c r="AE30" s="200" t="s">
        <v>32</v>
      </c>
      <c r="AF30" s="207"/>
      <c r="AG30" s="208">
        <v>62.095146999999997</v>
      </c>
      <c r="AH30" s="200" t="s">
        <v>32</v>
      </c>
      <c r="AI30" s="201"/>
      <c r="AJ30" s="208">
        <v>732.72653999999989</v>
      </c>
      <c r="AK30" s="200" t="s">
        <v>32</v>
      </c>
      <c r="AL30" s="201"/>
      <c r="AM30" s="199">
        <v>0</v>
      </c>
      <c r="AN30" s="209">
        <v>0</v>
      </c>
      <c r="AO30" s="237"/>
      <c r="AP30" s="199">
        <v>0</v>
      </c>
      <c r="AQ30" s="238">
        <v>0</v>
      </c>
      <c r="AR30" s="239"/>
      <c r="AS30" s="211">
        <v>0</v>
      </c>
      <c r="AT30" s="209">
        <v>0</v>
      </c>
      <c r="AU30" s="237"/>
    </row>
    <row r="31" spans="1:47" s="46" customFormat="1" ht="15" thickBot="1" x14ac:dyDescent="0.35">
      <c r="B31" s="198" t="s">
        <v>19</v>
      </c>
      <c r="C31" s="212">
        <v>17881.5</v>
      </c>
      <c r="D31" s="213" t="s">
        <v>32</v>
      </c>
      <c r="E31" s="214"/>
      <c r="F31" s="215">
        <v>0</v>
      </c>
      <c r="G31" s="213" t="s">
        <v>32</v>
      </c>
      <c r="H31" s="214"/>
      <c r="I31" s="215">
        <v>0</v>
      </c>
      <c r="J31" s="213" t="s">
        <v>32</v>
      </c>
      <c r="K31" s="214"/>
      <c r="L31" s="215">
        <v>0</v>
      </c>
      <c r="M31" s="213" t="s">
        <v>32</v>
      </c>
      <c r="N31" s="214"/>
      <c r="O31" s="215">
        <v>0</v>
      </c>
      <c r="P31" s="213" t="s">
        <v>32</v>
      </c>
      <c r="Q31" s="216"/>
      <c r="R31" s="217">
        <v>17881.5</v>
      </c>
      <c r="S31" s="213" t="s">
        <v>32</v>
      </c>
      <c r="T31" s="213"/>
      <c r="U31" s="218">
        <v>0</v>
      </c>
      <c r="V31" s="213" t="s">
        <v>32</v>
      </c>
      <c r="W31" s="214"/>
      <c r="X31" s="218">
        <v>0</v>
      </c>
      <c r="Y31" s="213" t="s">
        <v>32</v>
      </c>
      <c r="Z31" s="214"/>
      <c r="AA31" s="218">
        <v>0</v>
      </c>
      <c r="AB31" s="213" t="s">
        <v>32</v>
      </c>
      <c r="AC31" s="214"/>
      <c r="AD31" s="218">
        <v>0</v>
      </c>
      <c r="AE31" s="213" t="s">
        <v>32</v>
      </c>
      <c r="AF31" s="216"/>
      <c r="AG31" s="212">
        <v>179.38973999999999</v>
      </c>
      <c r="AH31" s="213" t="s">
        <v>32</v>
      </c>
      <c r="AI31" s="214"/>
      <c r="AJ31" s="212">
        <v>2775.5358049999995</v>
      </c>
      <c r="AK31" s="213" t="s">
        <v>32</v>
      </c>
      <c r="AL31" s="214"/>
      <c r="AM31" s="212">
        <v>0</v>
      </c>
      <c r="AN31" s="240">
        <v>0</v>
      </c>
      <c r="AO31" s="241"/>
      <c r="AP31" s="212">
        <v>0</v>
      </c>
      <c r="AQ31" s="242">
        <v>0</v>
      </c>
      <c r="AR31" s="243"/>
      <c r="AS31" s="219">
        <v>0</v>
      </c>
      <c r="AT31" s="242">
        <v>0</v>
      </c>
      <c r="AU31" s="241"/>
    </row>
    <row r="33" spans="42:47" ht="14.4" customHeight="1" x14ac:dyDescent="0.3">
      <c r="AP33" s="220"/>
      <c r="AQ33" s="220"/>
      <c r="AR33" s="220"/>
      <c r="AS33" s="160" t="s">
        <v>52</v>
      </c>
      <c r="AT33" s="160"/>
      <c r="AU33" s="160"/>
    </row>
    <row r="34" spans="42:47" x14ac:dyDescent="0.3">
      <c r="AP34" s="220"/>
      <c r="AQ34" s="220"/>
      <c r="AR34" s="220"/>
      <c r="AS34" s="160"/>
      <c r="AT34" s="160"/>
      <c r="AU34" s="160"/>
    </row>
    <row r="35" spans="42:47" x14ac:dyDescent="0.3">
      <c r="AP35" s="220"/>
      <c r="AQ35" s="220"/>
      <c r="AR35" s="220"/>
      <c r="AS35" s="160"/>
      <c r="AT35" s="160"/>
      <c r="AU35" s="160"/>
    </row>
    <row r="36" spans="42:47" x14ac:dyDescent="0.3">
      <c r="AP36" s="220"/>
      <c r="AQ36" s="220"/>
      <c r="AR36" s="220"/>
      <c r="AS36" s="160"/>
      <c r="AT36" s="160"/>
      <c r="AU36" s="160"/>
    </row>
    <row r="37" spans="42:47" x14ac:dyDescent="0.3">
      <c r="AS37" s="221"/>
      <c r="AT37" s="221"/>
      <c r="AU37" s="221"/>
    </row>
    <row r="38" spans="42:47" x14ac:dyDescent="0.3">
      <c r="AS38" s="220"/>
      <c r="AT38" s="220"/>
      <c r="AU38" s="220"/>
    </row>
    <row r="39" spans="42:47" x14ac:dyDescent="0.3">
      <c r="AS39" s="220"/>
      <c r="AT39" s="220"/>
      <c r="AU39" s="220"/>
    </row>
    <row r="40" spans="42:47" x14ac:dyDescent="0.3">
      <c r="AS40" s="220"/>
      <c r="AT40" s="220"/>
      <c r="AU40" s="220"/>
    </row>
    <row r="41" spans="42:47" x14ac:dyDescent="0.3">
      <c r="AS41" s="220"/>
      <c r="AT41" s="220"/>
      <c r="AU41" s="220"/>
    </row>
    <row r="42" spans="42:47" x14ac:dyDescent="0.3">
      <c r="AS42" s="220"/>
      <c r="AT42" s="220"/>
      <c r="AU42" s="220"/>
    </row>
  </sheetData>
  <mergeCells count="70">
    <mergeCell ref="AK31:AL31"/>
    <mergeCell ref="AS33:AU36"/>
    <mergeCell ref="S31:T31"/>
    <mergeCell ref="V31:W31"/>
    <mergeCell ref="Y31:Z31"/>
    <mergeCell ref="AB31:AC31"/>
    <mergeCell ref="AE31:AF31"/>
    <mergeCell ref="AH31:AI31"/>
    <mergeCell ref="Y30:Z30"/>
    <mergeCell ref="AB30:AC30"/>
    <mergeCell ref="AE30:AF30"/>
    <mergeCell ref="AH30:AI30"/>
    <mergeCell ref="AK30:AL30"/>
    <mergeCell ref="D31:E31"/>
    <mergeCell ref="G31:H31"/>
    <mergeCell ref="J31:K31"/>
    <mergeCell ref="M31:N31"/>
    <mergeCell ref="P31:Q31"/>
    <mergeCell ref="AH23:AI23"/>
    <mergeCell ref="AK23:AL23"/>
    <mergeCell ref="A24:A30"/>
    <mergeCell ref="D30:E30"/>
    <mergeCell ref="G30:H30"/>
    <mergeCell ref="J30:K30"/>
    <mergeCell ref="M30:N30"/>
    <mergeCell ref="P30:Q30"/>
    <mergeCell ref="S30:T30"/>
    <mergeCell ref="V30:W30"/>
    <mergeCell ref="P23:Q23"/>
    <mergeCell ref="S23:T23"/>
    <mergeCell ref="V23:W23"/>
    <mergeCell ref="Y23:Z23"/>
    <mergeCell ref="AB23:AC23"/>
    <mergeCell ref="AE23:AF23"/>
    <mergeCell ref="T9:T10"/>
    <mergeCell ref="U9:W9"/>
    <mergeCell ref="X9:Z9"/>
    <mergeCell ref="AA9:AC9"/>
    <mergeCell ref="AD9:AF9"/>
    <mergeCell ref="A11:A23"/>
    <mergeCell ref="D23:E23"/>
    <mergeCell ref="G23:H23"/>
    <mergeCell ref="J23:K23"/>
    <mergeCell ref="M23:N23"/>
    <mergeCell ref="D9:D10"/>
    <mergeCell ref="E9:E10"/>
    <mergeCell ref="F9:H9"/>
    <mergeCell ref="I9:K9"/>
    <mergeCell ref="L9:N9"/>
    <mergeCell ref="O9:Q9"/>
    <mergeCell ref="R7:AF7"/>
    <mergeCell ref="AG7:AI9"/>
    <mergeCell ref="AJ7:AL9"/>
    <mergeCell ref="AM7:AO9"/>
    <mergeCell ref="AP7:AR9"/>
    <mergeCell ref="AS7:AU9"/>
    <mergeCell ref="R8:T8"/>
    <mergeCell ref="U8:AF8"/>
    <mergeCell ref="R9:R10"/>
    <mergeCell ref="S9:S10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workbookViewId="0">
      <pane xSplit="2" ySplit="10" topLeftCell="C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2.6640625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2.88671875" customWidth="1"/>
    <col min="19" max="19" width="8.33203125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2.109375" customWidth="1"/>
    <col min="34" max="34" width="11" customWidth="1"/>
    <col min="35" max="35" width="9.88671875" customWidth="1"/>
    <col min="36" max="36" width="12.88671875" customWidth="1"/>
    <col min="37" max="37" width="10.5546875" customWidth="1"/>
    <col min="38" max="38" width="9.88671875" customWidth="1"/>
    <col min="39" max="39" width="12.88671875" customWidth="1"/>
    <col min="40" max="40" width="10.5546875" customWidth="1"/>
    <col min="41" max="41" width="9.88671875" customWidth="1"/>
    <col min="42" max="42" width="12.88671875" customWidth="1"/>
    <col min="43" max="43" width="10.5546875" customWidth="1"/>
    <col min="44" max="44" width="9.88671875" customWidth="1"/>
    <col min="45" max="45" width="11.44140625" customWidth="1"/>
    <col min="46" max="46" width="6.88671875" bestFit="1" customWidth="1"/>
    <col min="47" max="47" width="9.109375" customWidth="1"/>
  </cols>
  <sheetData>
    <row r="1" spans="1:47" ht="15" thickBot="1" x14ac:dyDescent="0.35">
      <c r="C1" s="131" t="s">
        <v>20</v>
      </c>
      <c r="D1" s="131"/>
      <c r="E1" s="132" t="s">
        <v>33</v>
      </c>
      <c r="F1" s="132"/>
      <c r="G1" s="132"/>
    </row>
    <row r="2" spans="1:47" x14ac:dyDescent="0.3">
      <c r="C2" s="9" t="s">
        <v>21</v>
      </c>
      <c r="D2" s="9"/>
      <c r="E2" s="9"/>
      <c r="F2" s="9"/>
    </row>
    <row r="3" spans="1:47" x14ac:dyDescent="0.3">
      <c r="C3" s="9" t="s">
        <v>22</v>
      </c>
      <c r="D3" s="9"/>
      <c r="E3" s="9"/>
      <c r="F3" s="9"/>
      <c r="N3" s="133"/>
      <c r="O3" s="133"/>
      <c r="P3" s="133"/>
    </row>
    <row r="5" spans="1:47" ht="15" thickBot="1" x14ac:dyDescent="0.35">
      <c r="C5" s="131" t="s">
        <v>23</v>
      </c>
      <c r="D5" s="131"/>
      <c r="E5" s="132" t="s">
        <v>57</v>
      </c>
      <c r="F5" s="132"/>
      <c r="G5" s="132"/>
      <c r="H5" s="10"/>
      <c r="I5" s="10"/>
    </row>
    <row r="6" spans="1:47" ht="15" thickBot="1" x14ac:dyDescent="0.35"/>
    <row r="7" spans="1:47" ht="14.4" customHeight="1" x14ac:dyDescent="0.3">
      <c r="B7" s="161" t="s">
        <v>0</v>
      </c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52" t="s">
        <v>27</v>
      </c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4"/>
      <c r="AG7" s="162" t="s">
        <v>47</v>
      </c>
      <c r="AH7" s="123"/>
      <c r="AI7" s="124"/>
      <c r="AJ7" s="162" t="s">
        <v>48</v>
      </c>
      <c r="AK7" s="123"/>
      <c r="AL7" s="124"/>
      <c r="AM7" s="114" t="s">
        <v>37</v>
      </c>
      <c r="AN7" s="115"/>
      <c r="AO7" s="116"/>
      <c r="AP7" s="114" t="s">
        <v>49</v>
      </c>
      <c r="AQ7" s="115"/>
      <c r="AR7" s="116"/>
      <c r="AS7" s="146" t="s">
        <v>50</v>
      </c>
      <c r="AT7" s="123"/>
      <c r="AU7" s="147"/>
    </row>
    <row r="8" spans="1:47" x14ac:dyDescent="0.3">
      <c r="B8" s="100"/>
      <c r="C8" s="163" t="s">
        <v>2</v>
      </c>
      <c r="D8" s="164"/>
      <c r="E8" s="164"/>
      <c r="F8" s="165"/>
      <c r="G8" s="164" t="s">
        <v>3</v>
      </c>
      <c r="H8" s="164"/>
      <c r="I8" s="164"/>
      <c r="J8" s="164"/>
      <c r="K8" s="164"/>
      <c r="L8" s="164"/>
      <c r="M8" s="164"/>
      <c r="N8" s="164"/>
      <c r="O8" s="164"/>
      <c r="P8" s="164"/>
      <c r="Q8" s="166"/>
      <c r="R8" s="167" t="s">
        <v>2</v>
      </c>
      <c r="S8" s="168"/>
      <c r="T8" s="169"/>
      <c r="U8" s="170" t="s">
        <v>3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71"/>
      <c r="AG8" s="125"/>
      <c r="AH8" s="126"/>
      <c r="AI8" s="127"/>
      <c r="AJ8" s="125"/>
      <c r="AK8" s="126"/>
      <c r="AL8" s="127"/>
      <c r="AM8" s="117"/>
      <c r="AN8" s="118"/>
      <c r="AO8" s="119"/>
      <c r="AP8" s="117"/>
      <c r="AQ8" s="118"/>
      <c r="AR8" s="119"/>
      <c r="AS8" s="148"/>
      <c r="AT8" s="126"/>
      <c r="AU8" s="149"/>
    </row>
    <row r="9" spans="1:47" x14ac:dyDescent="0.3">
      <c r="B9" s="100"/>
      <c r="C9" s="163" t="s">
        <v>28</v>
      </c>
      <c r="D9" s="172" t="s">
        <v>4</v>
      </c>
      <c r="E9" s="164" t="s">
        <v>5</v>
      </c>
      <c r="F9" s="170" t="s">
        <v>6</v>
      </c>
      <c r="G9" s="168"/>
      <c r="H9" s="169"/>
      <c r="I9" s="170" t="s">
        <v>24</v>
      </c>
      <c r="J9" s="168"/>
      <c r="K9" s="169"/>
      <c r="L9" s="170" t="s">
        <v>25</v>
      </c>
      <c r="M9" s="168"/>
      <c r="N9" s="169"/>
      <c r="O9" s="170" t="s">
        <v>26</v>
      </c>
      <c r="P9" s="168"/>
      <c r="Q9" s="171"/>
      <c r="R9" s="173" t="s">
        <v>28</v>
      </c>
      <c r="S9" s="174" t="s">
        <v>29</v>
      </c>
      <c r="T9" s="175" t="s">
        <v>5</v>
      </c>
      <c r="U9" s="170" t="s">
        <v>6</v>
      </c>
      <c r="V9" s="168"/>
      <c r="W9" s="169"/>
      <c r="X9" s="170" t="s">
        <v>24</v>
      </c>
      <c r="Y9" s="168"/>
      <c r="Z9" s="169"/>
      <c r="AA9" s="170" t="s">
        <v>25</v>
      </c>
      <c r="AB9" s="168"/>
      <c r="AC9" s="169"/>
      <c r="AD9" s="170" t="s">
        <v>26</v>
      </c>
      <c r="AE9" s="168"/>
      <c r="AF9" s="171"/>
      <c r="AG9" s="128"/>
      <c r="AH9" s="129"/>
      <c r="AI9" s="130"/>
      <c r="AJ9" s="128"/>
      <c r="AK9" s="129"/>
      <c r="AL9" s="130"/>
      <c r="AM9" s="120"/>
      <c r="AN9" s="121"/>
      <c r="AO9" s="122"/>
      <c r="AP9" s="120"/>
      <c r="AQ9" s="121"/>
      <c r="AR9" s="122"/>
      <c r="AS9" s="150"/>
      <c r="AT9" s="129"/>
      <c r="AU9" s="151"/>
    </row>
    <row r="10" spans="1:47" ht="27" customHeight="1" x14ac:dyDescent="0.3">
      <c r="B10" s="100"/>
      <c r="C10" s="163"/>
      <c r="D10" s="144"/>
      <c r="E10" s="164"/>
      <c r="F10" s="165" t="s">
        <v>28</v>
      </c>
      <c r="G10" s="176" t="s">
        <v>4</v>
      </c>
      <c r="H10" s="177" t="s">
        <v>5</v>
      </c>
      <c r="I10" s="165" t="s">
        <v>28</v>
      </c>
      <c r="J10" s="176" t="s">
        <v>4</v>
      </c>
      <c r="K10" s="177" t="s">
        <v>5</v>
      </c>
      <c r="L10" s="165" t="s">
        <v>28</v>
      </c>
      <c r="M10" s="176" t="s">
        <v>4</v>
      </c>
      <c r="N10" s="177" t="s">
        <v>5</v>
      </c>
      <c r="O10" s="165" t="s">
        <v>28</v>
      </c>
      <c r="P10" s="176" t="s">
        <v>4</v>
      </c>
      <c r="Q10" s="178" t="s">
        <v>5</v>
      </c>
      <c r="R10" s="156"/>
      <c r="S10" s="158"/>
      <c r="T10" s="107"/>
      <c r="U10" s="179" t="s">
        <v>28</v>
      </c>
      <c r="V10" s="180" t="s">
        <v>29</v>
      </c>
      <c r="W10" s="181" t="s">
        <v>5</v>
      </c>
      <c r="X10" s="179" t="s">
        <v>28</v>
      </c>
      <c r="Y10" s="180" t="s">
        <v>29</v>
      </c>
      <c r="Z10" s="181" t="s">
        <v>5</v>
      </c>
      <c r="AA10" s="179" t="s">
        <v>28</v>
      </c>
      <c r="AB10" s="180" t="s">
        <v>29</v>
      </c>
      <c r="AC10" s="181" t="s">
        <v>5</v>
      </c>
      <c r="AD10" s="179" t="s">
        <v>28</v>
      </c>
      <c r="AE10" s="180" t="s">
        <v>29</v>
      </c>
      <c r="AF10" s="182" t="s">
        <v>5</v>
      </c>
      <c r="AG10" s="183" t="s">
        <v>28</v>
      </c>
      <c r="AH10" s="184" t="s">
        <v>30</v>
      </c>
      <c r="AI10" s="185" t="s">
        <v>5</v>
      </c>
      <c r="AJ10" s="183" t="s">
        <v>28</v>
      </c>
      <c r="AK10" s="184" t="s">
        <v>30</v>
      </c>
      <c r="AL10" s="185" t="s">
        <v>5</v>
      </c>
      <c r="AM10" s="183" t="s">
        <v>28</v>
      </c>
      <c r="AN10" s="184" t="s">
        <v>30</v>
      </c>
      <c r="AO10" s="185" t="s">
        <v>5</v>
      </c>
      <c r="AP10" s="183" t="s">
        <v>28</v>
      </c>
      <c r="AQ10" s="184" t="s">
        <v>30</v>
      </c>
      <c r="AR10" s="185" t="s">
        <v>5</v>
      </c>
      <c r="AS10" s="186" t="s">
        <v>28</v>
      </c>
      <c r="AT10" s="187" t="s">
        <v>31</v>
      </c>
      <c r="AU10" s="188" t="s">
        <v>51</v>
      </c>
    </row>
    <row r="11" spans="1:47" ht="15" customHeight="1" x14ac:dyDescent="0.3">
      <c r="A11" s="189">
        <v>2015</v>
      </c>
      <c r="B11" s="190" t="s">
        <v>7</v>
      </c>
      <c r="C11" s="24">
        <v>37509.360000000001</v>
      </c>
      <c r="D11" s="191">
        <v>4648</v>
      </c>
      <c r="E11" s="11">
        <v>8.07</v>
      </c>
      <c r="F11" s="16">
        <v>0</v>
      </c>
      <c r="G11" s="13"/>
      <c r="H11" s="11"/>
      <c r="I11" s="16">
        <v>0</v>
      </c>
      <c r="J11" s="13"/>
      <c r="K11" s="11"/>
      <c r="L11" s="16">
        <v>0</v>
      </c>
      <c r="M11" s="13"/>
      <c r="N11" s="11"/>
      <c r="O11" s="16">
        <v>0</v>
      </c>
      <c r="P11" s="13"/>
      <c r="Q11" s="12"/>
      <c r="R11" s="14">
        <v>24402</v>
      </c>
      <c r="S11" s="191">
        <v>4648</v>
      </c>
      <c r="T11" s="11">
        <v>5.25</v>
      </c>
      <c r="U11" s="15">
        <v>0</v>
      </c>
      <c r="V11" s="13"/>
      <c r="W11" s="11"/>
      <c r="X11" s="15">
        <v>0</v>
      </c>
      <c r="Y11" s="13"/>
      <c r="Z11" s="11"/>
      <c r="AA11" s="15">
        <v>0</v>
      </c>
      <c r="AB11" s="13"/>
      <c r="AC11" s="11"/>
      <c r="AD11" s="16">
        <v>0</v>
      </c>
      <c r="AE11" s="13"/>
      <c r="AF11" s="12"/>
      <c r="AG11" s="14">
        <v>1326.581964</v>
      </c>
      <c r="AH11" s="228">
        <v>137884</v>
      </c>
      <c r="AI11" s="224">
        <v>9.6209999999999993E-3</v>
      </c>
      <c r="AJ11" s="14">
        <v>4052.9676110000005</v>
      </c>
      <c r="AK11" s="33">
        <v>993131</v>
      </c>
      <c r="AL11" s="224">
        <v>4.0810000000000004E-3</v>
      </c>
      <c r="AM11" s="14">
        <v>0</v>
      </c>
      <c r="AN11" s="33">
        <v>0</v>
      </c>
      <c r="AO11" s="224">
        <v>3.1640000000000001E-3</v>
      </c>
      <c r="AP11" s="14">
        <v>0</v>
      </c>
      <c r="AQ11" s="33">
        <v>0</v>
      </c>
      <c r="AR11" s="224">
        <v>8.541E-3</v>
      </c>
      <c r="AS11" s="15">
        <v>484.96</v>
      </c>
      <c r="AT11" s="17">
        <v>124</v>
      </c>
      <c r="AU11" s="12">
        <v>3.9109677419354836</v>
      </c>
    </row>
    <row r="12" spans="1:47" x14ac:dyDescent="0.3">
      <c r="A12" s="109"/>
      <c r="B12" s="22" t="s">
        <v>8</v>
      </c>
      <c r="C12" s="24">
        <v>37549.71</v>
      </c>
      <c r="D12" s="191">
        <v>4653</v>
      </c>
      <c r="E12" s="11">
        <v>8.07</v>
      </c>
      <c r="F12" s="16">
        <v>0</v>
      </c>
      <c r="G12" s="13"/>
      <c r="H12" s="11"/>
      <c r="I12" s="16">
        <v>0</v>
      </c>
      <c r="J12" s="13"/>
      <c r="K12" s="11"/>
      <c r="L12" s="16">
        <v>0</v>
      </c>
      <c r="M12" s="13"/>
      <c r="N12" s="11"/>
      <c r="O12" s="16">
        <v>0</v>
      </c>
      <c r="P12" s="13"/>
      <c r="Q12" s="12"/>
      <c r="R12" s="14">
        <v>24428.25</v>
      </c>
      <c r="S12" s="191">
        <v>4653</v>
      </c>
      <c r="T12" s="11">
        <v>5.25</v>
      </c>
      <c r="U12" s="15">
        <v>0</v>
      </c>
      <c r="V12" s="13"/>
      <c r="W12" s="11"/>
      <c r="X12" s="15">
        <v>0</v>
      </c>
      <c r="Y12" s="13"/>
      <c r="Z12" s="11"/>
      <c r="AA12" s="15">
        <v>0</v>
      </c>
      <c r="AB12" s="13"/>
      <c r="AC12" s="11"/>
      <c r="AD12" s="16">
        <v>0</v>
      </c>
      <c r="AE12" s="13"/>
      <c r="AF12" s="12"/>
      <c r="AG12" s="14">
        <v>1577.4014339999999</v>
      </c>
      <c r="AH12" s="228">
        <v>163954</v>
      </c>
      <c r="AI12" s="224">
        <v>9.6209999999999993E-3</v>
      </c>
      <c r="AJ12" s="14">
        <v>4491.5567620000002</v>
      </c>
      <c r="AK12" s="33">
        <v>1100602</v>
      </c>
      <c r="AL12" s="224">
        <v>4.0810000000000004E-3</v>
      </c>
      <c r="AM12" s="14">
        <v>0</v>
      </c>
      <c r="AN12" s="33">
        <v>0</v>
      </c>
      <c r="AO12" s="224">
        <v>3.1640000000000001E-3</v>
      </c>
      <c r="AP12" s="14">
        <v>0</v>
      </c>
      <c r="AQ12" s="33">
        <v>0</v>
      </c>
      <c r="AR12" s="224">
        <v>8.541E-3</v>
      </c>
      <c r="AS12" s="15">
        <v>484.96</v>
      </c>
      <c r="AT12" s="17">
        <v>124</v>
      </c>
      <c r="AU12" s="12">
        <v>3.9109677419354836</v>
      </c>
    </row>
    <row r="13" spans="1:47" x14ac:dyDescent="0.3">
      <c r="A13" s="109"/>
      <c r="B13" s="22" t="s">
        <v>9</v>
      </c>
      <c r="C13" s="24">
        <v>37251.120000000003</v>
      </c>
      <c r="D13" s="191">
        <v>4616</v>
      </c>
      <c r="E13" s="11">
        <v>8.07</v>
      </c>
      <c r="F13" s="16">
        <v>0</v>
      </c>
      <c r="G13" s="13"/>
      <c r="H13" s="11"/>
      <c r="I13" s="16">
        <v>0</v>
      </c>
      <c r="J13" s="13"/>
      <c r="K13" s="11"/>
      <c r="L13" s="16">
        <v>0</v>
      </c>
      <c r="M13" s="13"/>
      <c r="N13" s="11"/>
      <c r="O13" s="16">
        <v>0</v>
      </c>
      <c r="P13" s="13"/>
      <c r="Q13" s="12"/>
      <c r="R13" s="14">
        <v>24234</v>
      </c>
      <c r="S13" s="191">
        <v>4616</v>
      </c>
      <c r="T13" s="11">
        <v>5.25</v>
      </c>
      <c r="U13" s="15">
        <v>0</v>
      </c>
      <c r="V13" s="13"/>
      <c r="W13" s="11"/>
      <c r="X13" s="15">
        <v>0</v>
      </c>
      <c r="Y13" s="13"/>
      <c r="Z13" s="11"/>
      <c r="AA13" s="15">
        <v>0</v>
      </c>
      <c r="AB13" s="13"/>
      <c r="AC13" s="11"/>
      <c r="AD13" s="16">
        <v>0</v>
      </c>
      <c r="AE13" s="13"/>
      <c r="AF13" s="12"/>
      <c r="AG13" s="14">
        <v>1452.8094839999999</v>
      </c>
      <c r="AH13" s="228">
        <v>151004</v>
      </c>
      <c r="AI13" s="224">
        <v>9.6209999999999993E-3</v>
      </c>
      <c r="AJ13" s="14">
        <v>4202.9035510000003</v>
      </c>
      <c r="AK13" s="33">
        <v>1029871</v>
      </c>
      <c r="AL13" s="224">
        <v>4.0810000000000004E-3</v>
      </c>
      <c r="AM13" s="14">
        <v>0</v>
      </c>
      <c r="AN13" s="33">
        <v>0</v>
      </c>
      <c r="AO13" s="224">
        <v>3.1640000000000001E-3</v>
      </c>
      <c r="AP13" s="14">
        <v>0</v>
      </c>
      <c r="AQ13" s="33">
        <v>0</v>
      </c>
      <c r="AR13" s="224">
        <v>8.541E-3</v>
      </c>
      <c r="AS13" s="15">
        <v>484.96</v>
      </c>
      <c r="AT13" s="17">
        <v>124</v>
      </c>
      <c r="AU13" s="12">
        <v>3.9109677419354836</v>
      </c>
    </row>
    <row r="14" spans="1:47" x14ac:dyDescent="0.3">
      <c r="A14" s="109"/>
      <c r="B14" s="22" t="s">
        <v>10</v>
      </c>
      <c r="C14" s="24">
        <v>37275.33</v>
      </c>
      <c r="D14" s="191">
        <v>4619</v>
      </c>
      <c r="E14" s="11">
        <v>8.07</v>
      </c>
      <c r="F14" s="16">
        <v>0</v>
      </c>
      <c r="G14" s="13"/>
      <c r="H14" s="11"/>
      <c r="I14" s="16">
        <v>0</v>
      </c>
      <c r="J14" s="13"/>
      <c r="K14" s="11"/>
      <c r="L14" s="16">
        <v>0</v>
      </c>
      <c r="M14" s="13"/>
      <c r="N14" s="11"/>
      <c r="O14" s="16">
        <v>0</v>
      </c>
      <c r="P14" s="13"/>
      <c r="Q14" s="12"/>
      <c r="R14" s="14">
        <v>24249.75</v>
      </c>
      <c r="S14" s="191">
        <v>4619</v>
      </c>
      <c r="T14" s="11">
        <v>5.25</v>
      </c>
      <c r="U14" s="15">
        <v>0</v>
      </c>
      <c r="V14" s="13"/>
      <c r="W14" s="11"/>
      <c r="X14" s="15">
        <v>0</v>
      </c>
      <c r="Y14" s="13"/>
      <c r="Z14" s="11"/>
      <c r="AA14" s="15">
        <v>0</v>
      </c>
      <c r="AB14" s="13"/>
      <c r="AC14" s="11"/>
      <c r="AD14" s="16">
        <v>0</v>
      </c>
      <c r="AE14" s="13"/>
      <c r="AF14" s="12"/>
      <c r="AG14" s="14">
        <v>1529.4888539999999</v>
      </c>
      <c r="AH14" s="228">
        <v>158974</v>
      </c>
      <c r="AI14" s="224">
        <v>9.6209999999999993E-3</v>
      </c>
      <c r="AJ14" s="14">
        <v>4786.0662080000002</v>
      </c>
      <c r="AK14" s="33">
        <v>1172768</v>
      </c>
      <c r="AL14" s="224">
        <v>4.0810000000000004E-3</v>
      </c>
      <c r="AM14" s="14">
        <v>0</v>
      </c>
      <c r="AN14" s="33">
        <v>0</v>
      </c>
      <c r="AO14" s="224">
        <v>3.1640000000000001E-3</v>
      </c>
      <c r="AP14" s="14">
        <v>0</v>
      </c>
      <c r="AQ14" s="33">
        <v>0</v>
      </c>
      <c r="AR14" s="224">
        <v>8.541E-3</v>
      </c>
      <c r="AS14" s="15">
        <v>438.95</v>
      </c>
      <c r="AT14" s="17">
        <v>112</v>
      </c>
      <c r="AU14" s="12">
        <v>3.9191964285714285</v>
      </c>
    </row>
    <row r="15" spans="1:47" x14ac:dyDescent="0.3">
      <c r="A15" s="109"/>
      <c r="B15" s="22" t="s">
        <v>11</v>
      </c>
      <c r="C15" s="24">
        <v>37057.440000000002</v>
      </c>
      <c r="D15" s="191">
        <v>4592</v>
      </c>
      <c r="E15" s="11">
        <v>8.07</v>
      </c>
      <c r="F15" s="16">
        <v>0</v>
      </c>
      <c r="G15" s="13"/>
      <c r="H15" s="11"/>
      <c r="I15" s="16">
        <v>0</v>
      </c>
      <c r="J15" s="13"/>
      <c r="K15" s="11"/>
      <c r="L15" s="16">
        <v>0</v>
      </c>
      <c r="M15" s="13"/>
      <c r="N15" s="11"/>
      <c r="O15" s="16">
        <v>0</v>
      </c>
      <c r="P15" s="13"/>
      <c r="Q15" s="12"/>
      <c r="R15" s="14">
        <v>24108</v>
      </c>
      <c r="S15" s="191">
        <v>4592</v>
      </c>
      <c r="T15" s="11">
        <v>5.25</v>
      </c>
      <c r="U15" s="15">
        <v>0</v>
      </c>
      <c r="V15" s="13"/>
      <c r="W15" s="11"/>
      <c r="X15" s="15">
        <v>0</v>
      </c>
      <c r="Y15" s="13"/>
      <c r="Z15" s="11"/>
      <c r="AA15" s="15">
        <v>0</v>
      </c>
      <c r="AB15" s="13"/>
      <c r="AC15" s="11"/>
      <c r="AD15" s="16">
        <v>0</v>
      </c>
      <c r="AE15" s="13"/>
      <c r="AF15" s="12"/>
      <c r="AG15" s="14">
        <v>1535.983029</v>
      </c>
      <c r="AH15" s="228">
        <v>159649</v>
      </c>
      <c r="AI15" s="224">
        <v>9.6209999999999993E-3</v>
      </c>
      <c r="AJ15" s="14">
        <v>4829.0881100000006</v>
      </c>
      <c r="AK15" s="33">
        <v>1183310</v>
      </c>
      <c r="AL15" s="224">
        <v>4.0810000000000004E-3</v>
      </c>
      <c r="AM15" s="14">
        <v>0</v>
      </c>
      <c r="AN15" s="33">
        <v>0</v>
      </c>
      <c r="AO15" s="224">
        <v>3.1640000000000001E-3</v>
      </c>
      <c r="AP15" s="14">
        <v>0</v>
      </c>
      <c r="AQ15" s="33">
        <v>0</v>
      </c>
      <c r="AR15" s="224">
        <v>8.541E-3</v>
      </c>
      <c r="AS15" s="15">
        <v>438.95</v>
      </c>
      <c r="AT15" s="17">
        <v>112</v>
      </c>
      <c r="AU15" s="12">
        <v>3.9191964285714285</v>
      </c>
    </row>
    <row r="16" spans="1:47" x14ac:dyDescent="0.3">
      <c r="A16" s="109"/>
      <c r="B16" s="22" t="s">
        <v>12</v>
      </c>
      <c r="C16" s="24">
        <v>37194.630000000005</v>
      </c>
      <c r="D16" s="191">
        <v>4609</v>
      </c>
      <c r="E16" s="11">
        <v>8.07</v>
      </c>
      <c r="F16" s="16">
        <v>0</v>
      </c>
      <c r="G16" s="13"/>
      <c r="H16" s="11"/>
      <c r="I16" s="16">
        <v>0</v>
      </c>
      <c r="J16" s="13"/>
      <c r="K16" s="11"/>
      <c r="L16" s="16">
        <v>0</v>
      </c>
      <c r="M16" s="13"/>
      <c r="N16" s="11"/>
      <c r="O16" s="16">
        <v>0</v>
      </c>
      <c r="P16" s="13"/>
      <c r="Q16" s="12"/>
      <c r="R16" s="14">
        <v>24197.25</v>
      </c>
      <c r="S16" s="191">
        <v>4609</v>
      </c>
      <c r="T16" s="11">
        <v>5.25</v>
      </c>
      <c r="U16" s="15">
        <v>0</v>
      </c>
      <c r="V16" s="13"/>
      <c r="W16" s="11"/>
      <c r="X16" s="15">
        <v>0</v>
      </c>
      <c r="Y16" s="13"/>
      <c r="Z16" s="11"/>
      <c r="AA16" s="15">
        <v>0</v>
      </c>
      <c r="AB16" s="13"/>
      <c r="AC16" s="11"/>
      <c r="AD16" s="16">
        <v>0</v>
      </c>
      <c r="AE16" s="13"/>
      <c r="AF16" s="12"/>
      <c r="AG16" s="14">
        <v>1500.58737</v>
      </c>
      <c r="AH16" s="228">
        <v>155970</v>
      </c>
      <c r="AI16" s="224">
        <v>9.6209999999999993E-3</v>
      </c>
      <c r="AJ16" s="14">
        <v>5234.2375470000006</v>
      </c>
      <c r="AK16" s="33">
        <v>1282587</v>
      </c>
      <c r="AL16" s="224">
        <v>4.0810000000000004E-3</v>
      </c>
      <c r="AM16" s="14">
        <v>0</v>
      </c>
      <c r="AN16" s="33">
        <v>0</v>
      </c>
      <c r="AO16" s="224">
        <v>3.1640000000000001E-3</v>
      </c>
      <c r="AP16" s="14">
        <v>0</v>
      </c>
      <c r="AQ16" s="33">
        <v>0</v>
      </c>
      <c r="AR16" s="224">
        <v>8.541E-3</v>
      </c>
      <c r="AS16" s="15">
        <v>438.95</v>
      </c>
      <c r="AT16" s="17">
        <v>112</v>
      </c>
      <c r="AU16" s="12">
        <v>3.9191964285714285</v>
      </c>
    </row>
    <row r="17" spans="1:47" x14ac:dyDescent="0.3">
      <c r="A17" s="109"/>
      <c r="B17" s="22" t="s">
        <v>13</v>
      </c>
      <c r="C17" s="24">
        <v>37275.33</v>
      </c>
      <c r="D17" s="229">
        <v>4619</v>
      </c>
      <c r="E17" s="11">
        <v>8.07</v>
      </c>
      <c r="F17" s="16">
        <v>0</v>
      </c>
      <c r="G17" s="13"/>
      <c r="H17" s="11"/>
      <c r="I17" s="16">
        <v>0</v>
      </c>
      <c r="J17" s="13"/>
      <c r="K17" s="11"/>
      <c r="L17" s="16">
        <v>0</v>
      </c>
      <c r="M17" s="13"/>
      <c r="N17" s="11"/>
      <c r="O17" s="16">
        <v>0</v>
      </c>
      <c r="P17" s="13"/>
      <c r="Q17" s="12"/>
      <c r="R17" s="14">
        <v>24249.75</v>
      </c>
      <c r="S17" s="229">
        <v>4619</v>
      </c>
      <c r="T17" s="11">
        <v>5.25</v>
      </c>
      <c r="U17" s="15">
        <v>0</v>
      </c>
      <c r="V17" s="13"/>
      <c r="W17" s="11"/>
      <c r="X17" s="15">
        <v>0</v>
      </c>
      <c r="Y17" s="13"/>
      <c r="Z17" s="11"/>
      <c r="AA17" s="15">
        <v>0</v>
      </c>
      <c r="AB17" s="13"/>
      <c r="AC17" s="11"/>
      <c r="AD17" s="16">
        <v>0</v>
      </c>
      <c r="AE17" s="13"/>
      <c r="AF17" s="12"/>
      <c r="AG17" s="14">
        <v>1377.8715149999998</v>
      </c>
      <c r="AH17" s="228">
        <v>143215</v>
      </c>
      <c r="AI17" s="224">
        <v>9.6209999999999993E-3</v>
      </c>
      <c r="AJ17" s="14">
        <v>2971.075832</v>
      </c>
      <c r="AK17" s="230">
        <v>1245212</v>
      </c>
      <c r="AL17" s="231">
        <v>2.3860000000000001E-3</v>
      </c>
      <c r="AM17" s="14">
        <v>0</v>
      </c>
      <c r="AN17" s="33">
        <v>0</v>
      </c>
      <c r="AO17" s="224">
        <v>3.1640000000000001E-3</v>
      </c>
      <c r="AP17" s="14">
        <v>0</v>
      </c>
      <c r="AQ17" s="33">
        <v>0</v>
      </c>
      <c r="AR17" s="224">
        <v>8.541E-3</v>
      </c>
      <c r="AS17" s="15">
        <v>438.95</v>
      </c>
      <c r="AT17" s="17">
        <v>112</v>
      </c>
      <c r="AU17" s="12">
        <v>3.9191964285714285</v>
      </c>
    </row>
    <row r="18" spans="1:47" x14ac:dyDescent="0.3">
      <c r="A18" s="109"/>
      <c r="B18" s="22" t="s">
        <v>14</v>
      </c>
      <c r="C18" s="24">
        <v>37364.1</v>
      </c>
      <c r="D18" s="229">
        <v>4630</v>
      </c>
      <c r="E18" s="11">
        <v>8.07</v>
      </c>
      <c r="F18" s="16">
        <v>0</v>
      </c>
      <c r="G18" s="13"/>
      <c r="H18" s="11"/>
      <c r="I18" s="16">
        <v>0</v>
      </c>
      <c r="J18" s="13"/>
      <c r="K18" s="11"/>
      <c r="L18" s="16">
        <v>0</v>
      </c>
      <c r="M18" s="13"/>
      <c r="N18" s="11"/>
      <c r="O18" s="16">
        <v>0</v>
      </c>
      <c r="P18" s="13"/>
      <c r="Q18" s="12"/>
      <c r="R18" s="14">
        <v>26622.5</v>
      </c>
      <c r="S18" s="229">
        <v>4630</v>
      </c>
      <c r="T18" s="232">
        <v>5.75</v>
      </c>
      <c r="U18" s="15">
        <v>0</v>
      </c>
      <c r="V18" s="13"/>
      <c r="W18" s="11"/>
      <c r="X18" s="15">
        <v>0</v>
      </c>
      <c r="Y18" s="13"/>
      <c r="Z18" s="11"/>
      <c r="AA18" s="15">
        <v>0</v>
      </c>
      <c r="AB18" s="13"/>
      <c r="AC18" s="11"/>
      <c r="AD18" s="16">
        <v>0</v>
      </c>
      <c r="AE18" s="13"/>
      <c r="AF18" s="12"/>
      <c r="AG18" s="14">
        <v>1474.3412819999999</v>
      </c>
      <c r="AH18" s="228">
        <v>153242</v>
      </c>
      <c r="AI18" s="224">
        <v>9.6209999999999993E-3</v>
      </c>
      <c r="AJ18" s="14">
        <v>3149.9017600000002</v>
      </c>
      <c r="AK18" s="33">
        <v>1320160</v>
      </c>
      <c r="AL18" s="224">
        <v>2.3860000000000001E-3</v>
      </c>
      <c r="AM18" s="14">
        <v>0</v>
      </c>
      <c r="AN18" s="33">
        <v>0</v>
      </c>
      <c r="AO18" s="224">
        <v>3.1640000000000001E-3</v>
      </c>
      <c r="AP18" s="14">
        <v>0</v>
      </c>
      <c r="AQ18" s="33">
        <v>0</v>
      </c>
      <c r="AR18" s="224">
        <v>8.541E-3</v>
      </c>
      <c r="AS18" s="15">
        <v>438.95</v>
      </c>
      <c r="AT18" s="17">
        <v>112</v>
      </c>
      <c r="AU18" s="12">
        <v>3.9191964285714285</v>
      </c>
    </row>
    <row r="19" spans="1:47" x14ac:dyDescent="0.3">
      <c r="A19" s="109"/>
      <c r="B19" s="22" t="s">
        <v>15</v>
      </c>
      <c r="C19" s="24">
        <v>37186.559999999998</v>
      </c>
      <c r="D19" s="58">
        <v>4608</v>
      </c>
      <c r="E19" s="11">
        <v>8.07</v>
      </c>
      <c r="F19" s="16">
        <v>0</v>
      </c>
      <c r="G19" s="13"/>
      <c r="H19" s="11"/>
      <c r="I19" s="16">
        <v>0</v>
      </c>
      <c r="J19" s="13"/>
      <c r="K19" s="11"/>
      <c r="L19" s="16">
        <v>0</v>
      </c>
      <c r="M19" s="13"/>
      <c r="N19" s="11"/>
      <c r="O19" s="16">
        <v>0</v>
      </c>
      <c r="P19" s="13"/>
      <c r="Q19" s="12"/>
      <c r="R19" s="14">
        <v>26496</v>
      </c>
      <c r="S19" s="58">
        <v>4608</v>
      </c>
      <c r="T19" s="232">
        <v>5.75</v>
      </c>
      <c r="U19" s="15">
        <v>0</v>
      </c>
      <c r="V19" s="13"/>
      <c r="W19" s="11"/>
      <c r="X19" s="15">
        <v>0</v>
      </c>
      <c r="Y19" s="13"/>
      <c r="Z19" s="11"/>
      <c r="AA19" s="15">
        <v>0</v>
      </c>
      <c r="AB19" s="13"/>
      <c r="AC19" s="11"/>
      <c r="AD19" s="16">
        <v>0</v>
      </c>
      <c r="AE19" s="13"/>
      <c r="AF19" s="12"/>
      <c r="AG19" s="14">
        <v>1436.0400809999999</v>
      </c>
      <c r="AH19" s="228">
        <v>149261</v>
      </c>
      <c r="AI19" s="224">
        <v>9.6209999999999993E-3</v>
      </c>
      <c r="AJ19" s="14">
        <v>3139.9211220000002</v>
      </c>
      <c r="AK19" s="33">
        <v>1315977</v>
      </c>
      <c r="AL19" s="224">
        <v>2.3860000000000001E-3</v>
      </c>
      <c r="AM19" s="14">
        <v>0</v>
      </c>
      <c r="AN19" s="33">
        <v>0</v>
      </c>
      <c r="AO19" s="224">
        <v>3.1640000000000001E-3</v>
      </c>
      <c r="AP19" s="14">
        <v>0</v>
      </c>
      <c r="AQ19" s="33">
        <v>0</v>
      </c>
      <c r="AR19" s="224">
        <v>8.541E-3</v>
      </c>
      <c r="AS19" s="15">
        <v>438.95</v>
      </c>
      <c r="AT19" s="17">
        <v>112</v>
      </c>
      <c r="AU19" s="12">
        <v>3.9191964285714285</v>
      </c>
    </row>
    <row r="20" spans="1:47" x14ac:dyDescent="0.3">
      <c r="A20" s="109"/>
      <c r="B20" s="22" t="s">
        <v>16</v>
      </c>
      <c r="C20" s="24">
        <v>37170.42</v>
      </c>
      <c r="D20" s="229">
        <v>4606</v>
      </c>
      <c r="E20" s="11">
        <v>8.07</v>
      </c>
      <c r="F20" s="16">
        <v>0</v>
      </c>
      <c r="G20" s="13"/>
      <c r="H20" s="11"/>
      <c r="I20" s="16">
        <v>0</v>
      </c>
      <c r="J20" s="13"/>
      <c r="K20" s="11"/>
      <c r="L20" s="16">
        <v>0</v>
      </c>
      <c r="M20" s="13"/>
      <c r="N20" s="11"/>
      <c r="O20" s="16">
        <v>0</v>
      </c>
      <c r="P20" s="13"/>
      <c r="Q20" s="12"/>
      <c r="R20" s="14">
        <v>26484.5</v>
      </c>
      <c r="S20" s="229">
        <v>4606</v>
      </c>
      <c r="T20" s="232">
        <v>5.75</v>
      </c>
      <c r="U20" s="15">
        <v>0</v>
      </c>
      <c r="V20" s="13"/>
      <c r="W20" s="11"/>
      <c r="X20" s="15">
        <v>0</v>
      </c>
      <c r="Y20" s="13"/>
      <c r="Z20" s="11"/>
      <c r="AA20" s="15">
        <v>0</v>
      </c>
      <c r="AB20" s="13"/>
      <c r="AC20" s="11"/>
      <c r="AD20" s="16">
        <v>0</v>
      </c>
      <c r="AE20" s="13"/>
      <c r="AF20" s="12"/>
      <c r="AG20" s="14">
        <v>1450.182951</v>
      </c>
      <c r="AH20" s="228">
        <v>150731</v>
      </c>
      <c r="AI20" s="224">
        <v>9.6209999999999993E-3</v>
      </c>
      <c r="AJ20" s="14">
        <v>3048.13886</v>
      </c>
      <c r="AK20" s="33">
        <v>1277510</v>
      </c>
      <c r="AL20" s="224">
        <v>2.3860000000000001E-3</v>
      </c>
      <c r="AM20" s="14">
        <v>0</v>
      </c>
      <c r="AN20" s="33">
        <v>0</v>
      </c>
      <c r="AO20" s="224">
        <v>3.1640000000000001E-3</v>
      </c>
      <c r="AP20" s="14">
        <v>0</v>
      </c>
      <c r="AQ20" s="33">
        <v>0</v>
      </c>
      <c r="AR20" s="224">
        <v>8.541E-3</v>
      </c>
      <c r="AS20" s="15">
        <v>438.95</v>
      </c>
      <c r="AT20" s="17">
        <v>112</v>
      </c>
      <c r="AU20" s="12">
        <v>3.9191964285714285</v>
      </c>
    </row>
    <row r="21" spans="1:47" x14ac:dyDescent="0.3">
      <c r="A21" s="109"/>
      <c r="B21" s="22" t="s">
        <v>17</v>
      </c>
      <c r="C21" s="24">
        <v>37275.33</v>
      </c>
      <c r="D21" s="229">
        <v>4619</v>
      </c>
      <c r="E21" s="11">
        <v>8.07</v>
      </c>
      <c r="F21" s="16">
        <v>0</v>
      </c>
      <c r="G21" s="13"/>
      <c r="H21" s="11"/>
      <c r="I21" s="16">
        <v>0</v>
      </c>
      <c r="J21" s="13"/>
      <c r="K21" s="11"/>
      <c r="L21" s="16">
        <v>0</v>
      </c>
      <c r="M21" s="13"/>
      <c r="N21" s="11"/>
      <c r="O21" s="16">
        <v>0</v>
      </c>
      <c r="P21" s="13"/>
      <c r="Q21" s="12"/>
      <c r="R21" s="14">
        <v>26559.25</v>
      </c>
      <c r="S21" s="229">
        <v>4619</v>
      </c>
      <c r="T21" s="232">
        <v>5.75</v>
      </c>
      <c r="U21" s="15">
        <v>0</v>
      </c>
      <c r="V21" s="13"/>
      <c r="W21" s="11"/>
      <c r="X21" s="15">
        <v>0</v>
      </c>
      <c r="Y21" s="13"/>
      <c r="Z21" s="11"/>
      <c r="AA21" s="15">
        <v>0</v>
      </c>
      <c r="AB21" s="13"/>
      <c r="AC21" s="11"/>
      <c r="AD21" s="16">
        <v>0</v>
      </c>
      <c r="AE21" s="13"/>
      <c r="AF21" s="12"/>
      <c r="AG21" s="14">
        <v>1409.8902029999999</v>
      </c>
      <c r="AH21" s="228">
        <v>146543</v>
      </c>
      <c r="AI21" s="224">
        <v>9.6209999999999993E-3</v>
      </c>
      <c r="AJ21" s="14">
        <v>3196.932206</v>
      </c>
      <c r="AK21" s="33">
        <v>1339871</v>
      </c>
      <c r="AL21" s="224">
        <v>2.3860000000000001E-3</v>
      </c>
      <c r="AM21" s="14">
        <v>0</v>
      </c>
      <c r="AN21" s="33">
        <v>0</v>
      </c>
      <c r="AO21" s="224">
        <v>3.1640000000000001E-3</v>
      </c>
      <c r="AP21" s="14">
        <v>0</v>
      </c>
      <c r="AQ21" s="33">
        <v>0</v>
      </c>
      <c r="AR21" s="224">
        <v>8.541E-3</v>
      </c>
      <c r="AS21" s="15">
        <v>438.95</v>
      </c>
      <c r="AT21" s="17">
        <v>112</v>
      </c>
      <c r="AU21" s="12">
        <v>3.9191964285714285</v>
      </c>
    </row>
    <row r="22" spans="1:47" x14ac:dyDescent="0.3">
      <c r="A22" s="109"/>
      <c r="B22" s="22" t="s">
        <v>18</v>
      </c>
      <c r="C22" s="24">
        <v>37364.1</v>
      </c>
      <c r="D22" s="229">
        <v>4630</v>
      </c>
      <c r="E22" s="11">
        <v>8.07</v>
      </c>
      <c r="F22" s="16">
        <v>0</v>
      </c>
      <c r="G22" s="13"/>
      <c r="H22" s="11"/>
      <c r="I22" s="16">
        <v>0</v>
      </c>
      <c r="J22" s="13"/>
      <c r="K22" s="11"/>
      <c r="L22" s="16">
        <v>0</v>
      </c>
      <c r="M22" s="13"/>
      <c r="N22" s="11"/>
      <c r="O22" s="16">
        <v>0</v>
      </c>
      <c r="P22" s="13"/>
      <c r="Q22" s="12"/>
      <c r="R22" s="14">
        <v>26622.5</v>
      </c>
      <c r="S22" s="229">
        <v>4630</v>
      </c>
      <c r="T22" s="232">
        <v>5.75</v>
      </c>
      <c r="U22" s="15">
        <v>0</v>
      </c>
      <c r="V22" s="13"/>
      <c r="W22" s="11"/>
      <c r="X22" s="15">
        <v>0</v>
      </c>
      <c r="Y22" s="13"/>
      <c r="Z22" s="11"/>
      <c r="AA22" s="15">
        <v>0</v>
      </c>
      <c r="AB22" s="13"/>
      <c r="AC22" s="11"/>
      <c r="AD22" s="16">
        <v>0</v>
      </c>
      <c r="AE22" s="13"/>
      <c r="AF22" s="12"/>
      <c r="AG22" s="14">
        <v>1288.338489</v>
      </c>
      <c r="AH22" s="228">
        <v>133909</v>
      </c>
      <c r="AI22" s="224">
        <v>9.6209999999999993E-3</v>
      </c>
      <c r="AJ22" s="14">
        <v>3084.6255719999999</v>
      </c>
      <c r="AK22" s="33">
        <v>1292802</v>
      </c>
      <c r="AL22" s="224">
        <v>2.3860000000000001E-3</v>
      </c>
      <c r="AM22" s="14">
        <v>0</v>
      </c>
      <c r="AN22" s="33">
        <v>0</v>
      </c>
      <c r="AO22" s="224">
        <v>3.1640000000000001E-3</v>
      </c>
      <c r="AP22" s="14">
        <v>0</v>
      </c>
      <c r="AQ22" s="33">
        <v>0</v>
      </c>
      <c r="AR22" s="224">
        <v>8.541E-3</v>
      </c>
      <c r="AS22" s="15">
        <v>452.74</v>
      </c>
      <c r="AT22" s="17">
        <v>120</v>
      </c>
      <c r="AU22" s="12">
        <v>3.7728333333333333</v>
      </c>
    </row>
    <row r="23" spans="1:47" s="46" customFormat="1" x14ac:dyDescent="0.3">
      <c r="A23" s="110"/>
      <c r="B23" s="198" t="s">
        <v>44</v>
      </c>
      <c r="C23" s="199">
        <v>447473.43</v>
      </c>
      <c r="D23" s="200" t="s">
        <v>32</v>
      </c>
      <c r="E23" s="201"/>
      <c r="F23" s="202">
        <v>0</v>
      </c>
      <c r="G23" s="201" t="s">
        <v>32</v>
      </c>
      <c r="H23" s="203"/>
      <c r="I23" s="202">
        <v>0</v>
      </c>
      <c r="J23" s="201" t="s">
        <v>32</v>
      </c>
      <c r="K23" s="203"/>
      <c r="L23" s="202">
        <v>0</v>
      </c>
      <c r="M23" s="201" t="s">
        <v>32</v>
      </c>
      <c r="N23" s="203"/>
      <c r="O23" s="202">
        <v>0</v>
      </c>
      <c r="P23" s="201"/>
      <c r="Q23" s="204"/>
      <c r="R23" s="205">
        <v>302653.75</v>
      </c>
      <c r="S23" s="200" t="s">
        <v>32</v>
      </c>
      <c r="T23" s="200"/>
      <c r="U23" s="206">
        <v>0</v>
      </c>
      <c r="V23" s="200" t="s">
        <v>32</v>
      </c>
      <c r="W23" s="201"/>
      <c r="X23" s="206">
        <v>0</v>
      </c>
      <c r="Y23" s="200" t="s">
        <v>32</v>
      </c>
      <c r="Z23" s="201"/>
      <c r="AA23" s="206">
        <v>0</v>
      </c>
      <c r="AB23" s="200" t="s">
        <v>32</v>
      </c>
      <c r="AC23" s="201"/>
      <c r="AD23" s="206">
        <v>0</v>
      </c>
      <c r="AE23" s="200" t="s">
        <v>32</v>
      </c>
      <c r="AF23" s="207"/>
      <c r="AG23" s="199">
        <v>17359.516656</v>
      </c>
      <c r="AH23" s="200" t="s">
        <v>32</v>
      </c>
      <c r="AI23" s="201"/>
      <c r="AJ23" s="199">
        <v>46187.41514099999</v>
      </c>
      <c r="AK23" s="200" t="s">
        <v>32</v>
      </c>
      <c r="AL23" s="201"/>
      <c r="AM23" s="199">
        <v>0</v>
      </c>
      <c r="AN23" s="200" t="s">
        <v>32</v>
      </c>
      <c r="AO23" s="201"/>
      <c r="AP23" s="199">
        <v>0</v>
      </c>
      <c r="AQ23" s="200" t="s">
        <v>32</v>
      </c>
      <c r="AR23" s="201"/>
      <c r="AS23" s="210">
        <v>5419.2199999999984</v>
      </c>
      <c r="AT23" s="200" t="s">
        <v>32</v>
      </c>
      <c r="AU23" s="207"/>
    </row>
    <row r="24" spans="1:47" ht="15" customHeight="1" x14ac:dyDescent="0.3">
      <c r="A24" s="189">
        <v>2016</v>
      </c>
      <c r="B24" s="190" t="s">
        <v>7</v>
      </c>
      <c r="C24" s="24">
        <v>37154.28</v>
      </c>
      <c r="D24" s="229">
        <v>4604</v>
      </c>
      <c r="E24" s="11">
        <v>8.07</v>
      </c>
      <c r="F24" s="16">
        <v>0</v>
      </c>
      <c r="G24" s="13"/>
      <c r="H24" s="11"/>
      <c r="I24" s="16">
        <v>0</v>
      </c>
      <c r="J24" s="13"/>
      <c r="K24" s="11"/>
      <c r="L24" s="16">
        <v>0</v>
      </c>
      <c r="M24" s="13"/>
      <c r="N24" s="11"/>
      <c r="O24" s="16">
        <v>0</v>
      </c>
      <c r="P24" s="13"/>
      <c r="Q24" s="12"/>
      <c r="R24" s="14">
        <v>26473</v>
      </c>
      <c r="S24" s="229">
        <v>4604</v>
      </c>
      <c r="T24" s="232">
        <v>5.75</v>
      </c>
      <c r="U24" s="15">
        <v>0</v>
      </c>
      <c r="V24" s="13"/>
      <c r="W24" s="11"/>
      <c r="X24" s="15">
        <v>0</v>
      </c>
      <c r="Y24" s="13"/>
      <c r="Z24" s="11"/>
      <c r="AA24" s="15">
        <v>0</v>
      </c>
      <c r="AB24" s="13"/>
      <c r="AC24" s="11"/>
      <c r="AD24" s="16">
        <v>0</v>
      </c>
      <c r="AE24" s="13"/>
      <c r="AF24" s="12"/>
      <c r="AG24" s="14">
        <v>1214.583903</v>
      </c>
      <c r="AH24" s="228">
        <v>126243</v>
      </c>
      <c r="AI24" s="224">
        <v>9.6209999999999993E-3</v>
      </c>
      <c r="AJ24" s="14">
        <v>3042.958854</v>
      </c>
      <c r="AK24" s="33">
        <v>1275339</v>
      </c>
      <c r="AL24" s="224">
        <v>2.3860000000000001E-3</v>
      </c>
      <c r="AM24" s="14">
        <v>0</v>
      </c>
      <c r="AN24" s="33">
        <v>0</v>
      </c>
      <c r="AO24" s="224">
        <v>3.1640000000000001E-3</v>
      </c>
      <c r="AP24" s="14">
        <v>0</v>
      </c>
      <c r="AQ24" s="33">
        <v>0</v>
      </c>
      <c r="AR24" s="224">
        <v>8.541E-3</v>
      </c>
      <c r="AS24" s="15">
        <v>455.84</v>
      </c>
      <c r="AT24" s="17">
        <v>116</v>
      </c>
      <c r="AU24" s="12">
        <v>3.9296551724137929</v>
      </c>
    </row>
    <row r="25" spans="1:47" x14ac:dyDescent="0.3">
      <c r="A25" s="109"/>
      <c r="B25" s="22" t="s">
        <v>8</v>
      </c>
      <c r="C25" s="24">
        <v>37218.840000000004</v>
      </c>
      <c r="D25" s="191">
        <v>4612</v>
      </c>
      <c r="E25" s="11">
        <v>8.07</v>
      </c>
      <c r="F25" s="16">
        <v>0</v>
      </c>
      <c r="G25" s="13"/>
      <c r="H25" s="11"/>
      <c r="I25" s="16">
        <v>0</v>
      </c>
      <c r="J25" s="13"/>
      <c r="K25" s="11"/>
      <c r="L25" s="16">
        <v>0</v>
      </c>
      <c r="M25" s="13"/>
      <c r="N25" s="11"/>
      <c r="O25" s="16">
        <v>0</v>
      </c>
      <c r="P25" s="13"/>
      <c r="Q25" s="12"/>
      <c r="R25" s="14">
        <v>26519</v>
      </c>
      <c r="S25" s="191">
        <v>4612</v>
      </c>
      <c r="T25" s="232">
        <v>5.75</v>
      </c>
      <c r="U25" s="15">
        <v>0</v>
      </c>
      <c r="V25" s="13"/>
      <c r="W25" s="11"/>
      <c r="X25" s="15">
        <v>0</v>
      </c>
      <c r="Y25" s="13"/>
      <c r="Z25" s="11"/>
      <c r="AA25" s="15">
        <v>0</v>
      </c>
      <c r="AB25" s="13"/>
      <c r="AC25" s="11"/>
      <c r="AD25" s="16">
        <v>0</v>
      </c>
      <c r="AE25" s="13"/>
      <c r="AF25" s="12"/>
      <c r="AG25" s="14">
        <v>1430.9698139999998</v>
      </c>
      <c r="AH25" s="228">
        <v>148734</v>
      </c>
      <c r="AI25" s="224">
        <v>9.6209999999999993E-3</v>
      </c>
      <c r="AJ25" s="14">
        <v>3407.5348819999999</v>
      </c>
      <c r="AK25" s="33">
        <v>1428137</v>
      </c>
      <c r="AL25" s="224">
        <v>2.3860000000000001E-3</v>
      </c>
      <c r="AM25" s="14">
        <v>0</v>
      </c>
      <c r="AN25" s="33">
        <v>0</v>
      </c>
      <c r="AO25" s="224">
        <v>3.1640000000000001E-3</v>
      </c>
      <c r="AP25" s="14">
        <v>0</v>
      </c>
      <c r="AQ25" s="33">
        <v>0</v>
      </c>
      <c r="AR25" s="224">
        <v>8.541E-3</v>
      </c>
      <c r="AS25" s="15">
        <v>455.84</v>
      </c>
      <c r="AT25" s="17">
        <v>116</v>
      </c>
      <c r="AU25" s="12">
        <v>3.9296551724137929</v>
      </c>
    </row>
    <row r="26" spans="1:47" x14ac:dyDescent="0.3">
      <c r="A26" s="109"/>
      <c r="B26" s="22" t="s">
        <v>9</v>
      </c>
      <c r="C26" s="24">
        <v>37412.520000000004</v>
      </c>
      <c r="D26" s="191">
        <v>4636</v>
      </c>
      <c r="E26" s="11">
        <v>8.07</v>
      </c>
      <c r="F26" s="16">
        <v>0</v>
      </c>
      <c r="G26" s="13"/>
      <c r="H26" s="11"/>
      <c r="I26" s="16">
        <v>0</v>
      </c>
      <c r="J26" s="13"/>
      <c r="K26" s="11"/>
      <c r="L26" s="16">
        <v>0</v>
      </c>
      <c r="M26" s="13"/>
      <c r="N26" s="11"/>
      <c r="O26" s="16">
        <v>0</v>
      </c>
      <c r="P26" s="13"/>
      <c r="Q26" s="12"/>
      <c r="R26" s="14">
        <v>26657</v>
      </c>
      <c r="S26" s="191">
        <v>4636</v>
      </c>
      <c r="T26" s="232">
        <v>5.75</v>
      </c>
      <c r="U26" s="15">
        <v>0</v>
      </c>
      <c r="V26" s="13"/>
      <c r="W26" s="11"/>
      <c r="X26" s="15">
        <v>0</v>
      </c>
      <c r="Y26" s="13"/>
      <c r="Z26" s="11"/>
      <c r="AA26" s="15">
        <v>0</v>
      </c>
      <c r="AB26" s="13"/>
      <c r="AC26" s="11"/>
      <c r="AD26" s="16">
        <v>0</v>
      </c>
      <c r="AE26" s="13"/>
      <c r="AF26" s="12"/>
      <c r="AG26" s="14">
        <v>1333.8265769999998</v>
      </c>
      <c r="AH26" s="228">
        <v>138637</v>
      </c>
      <c r="AI26" s="224">
        <v>9.6209999999999993E-3</v>
      </c>
      <c r="AJ26" s="14">
        <v>3170.7768740000001</v>
      </c>
      <c r="AK26" s="33">
        <v>1328909</v>
      </c>
      <c r="AL26" s="224">
        <v>2.3860000000000001E-3</v>
      </c>
      <c r="AM26" s="14">
        <v>0</v>
      </c>
      <c r="AN26" s="33">
        <v>0</v>
      </c>
      <c r="AO26" s="224">
        <v>3.1640000000000001E-3</v>
      </c>
      <c r="AP26" s="14">
        <v>0</v>
      </c>
      <c r="AQ26" s="33">
        <v>0</v>
      </c>
      <c r="AR26" s="224">
        <v>8.541E-3</v>
      </c>
      <c r="AS26" s="15">
        <v>455.84</v>
      </c>
      <c r="AT26" s="17">
        <v>116</v>
      </c>
      <c r="AU26" s="12">
        <v>3.9296551724137929</v>
      </c>
    </row>
    <row r="27" spans="1:47" x14ac:dyDescent="0.3">
      <c r="A27" s="109"/>
      <c r="B27" s="22" t="s">
        <v>10</v>
      </c>
      <c r="C27" s="24">
        <v>37678.83</v>
      </c>
      <c r="D27" s="191">
        <v>4669</v>
      </c>
      <c r="E27" s="11">
        <v>8.07</v>
      </c>
      <c r="F27" s="16">
        <v>0</v>
      </c>
      <c r="G27" s="13"/>
      <c r="H27" s="11"/>
      <c r="I27" s="16">
        <v>0</v>
      </c>
      <c r="J27" s="13"/>
      <c r="K27" s="11"/>
      <c r="L27" s="16">
        <v>0</v>
      </c>
      <c r="M27" s="13"/>
      <c r="N27" s="11"/>
      <c r="O27" s="16">
        <v>0</v>
      </c>
      <c r="P27" s="13"/>
      <c r="Q27" s="12"/>
      <c r="R27" s="14">
        <v>26846.75</v>
      </c>
      <c r="S27" s="191">
        <v>4669</v>
      </c>
      <c r="T27" s="232">
        <v>5.75</v>
      </c>
      <c r="U27" s="15">
        <v>0</v>
      </c>
      <c r="V27" s="13"/>
      <c r="W27" s="11"/>
      <c r="X27" s="15">
        <v>0</v>
      </c>
      <c r="Y27" s="13"/>
      <c r="Z27" s="11"/>
      <c r="AA27" s="15">
        <v>0</v>
      </c>
      <c r="AB27" s="13"/>
      <c r="AC27" s="11"/>
      <c r="AD27" s="16">
        <v>0</v>
      </c>
      <c r="AE27" s="13"/>
      <c r="AF27" s="12"/>
      <c r="AG27" s="14">
        <v>1436.60772</v>
      </c>
      <c r="AH27" s="228">
        <v>149320</v>
      </c>
      <c r="AI27" s="224">
        <v>9.6209999999999993E-3</v>
      </c>
      <c r="AJ27" s="14">
        <v>3544.5246860000002</v>
      </c>
      <c r="AK27" s="33">
        <v>1485551</v>
      </c>
      <c r="AL27" s="224">
        <v>2.3860000000000001E-3</v>
      </c>
      <c r="AM27" s="14">
        <v>0</v>
      </c>
      <c r="AN27" s="33">
        <v>0</v>
      </c>
      <c r="AO27" s="224">
        <v>3.1640000000000001E-3</v>
      </c>
      <c r="AP27" s="14">
        <v>0</v>
      </c>
      <c r="AQ27" s="33">
        <v>0</v>
      </c>
      <c r="AR27" s="224">
        <v>8.541E-3</v>
      </c>
      <c r="AS27" s="15">
        <v>455.84</v>
      </c>
      <c r="AT27" s="17">
        <v>116</v>
      </c>
      <c r="AU27" s="12">
        <v>3.9296551724137929</v>
      </c>
    </row>
    <row r="28" spans="1:47" x14ac:dyDescent="0.3">
      <c r="A28" s="109"/>
      <c r="B28" s="22" t="s">
        <v>11</v>
      </c>
      <c r="C28" s="24">
        <v>37953.21</v>
      </c>
      <c r="D28" s="191">
        <v>4703</v>
      </c>
      <c r="E28" s="11">
        <v>8.07</v>
      </c>
      <c r="F28" s="16">
        <v>0</v>
      </c>
      <c r="G28" s="13"/>
      <c r="H28" s="11"/>
      <c r="I28" s="16">
        <v>0</v>
      </c>
      <c r="J28" s="13"/>
      <c r="K28" s="11"/>
      <c r="L28" s="16">
        <v>0</v>
      </c>
      <c r="M28" s="13"/>
      <c r="N28" s="11"/>
      <c r="O28" s="16">
        <v>0</v>
      </c>
      <c r="P28" s="13"/>
      <c r="Q28" s="12"/>
      <c r="R28" s="14">
        <v>27042.25</v>
      </c>
      <c r="S28" s="191">
        <v>4703</v>
      </c>
      <c r="T28" s="232">
        <v>5.75</v>
      </c>
      <c r="U28" s="15">
        <v>0</v>
      </c>
      <c r="V28" s="13"/>
      <c r="W28" s="11"/>
      <c r="X28" s="15">
        <v>0</v>
      </c>
      <c r="Y28" s="13"/>
      <c r="Z28" s="11"/>
      <c r="AA28" s="15">
        <v>0</v>
      </c>
      <c r="AB28" s="13"/>
      <c r="AC28" s="11"/>
      <c r="AD28" s="16">
        <v>0</v>
      </c>
      <c r="AE28" s="13"/>
      <c r="AF28" s="12"/>
      <c r="AG28" s="14">
        <v>1337.7615659999999</v>
      </c>
      <c r="AH28" s="228">
        <v>139046</v>
      </c>
      <c r="AI28" s="224">
        <v>9.6209999999999993E-3</v>
      </c>
      <c r="AJ28" s="14">
        <v>3559.2725520000004</v>
      </c>
      <c r="AK28" s="33">
        <v>1491732</v>
      </c>
      <c r="AL28" s="224">
        <v>2.3860000000000001E-3</v>
      </c>
      <c r="AM28" s="14">
        <v>0</v>
      </c>
      <c r="AN28" s="33">
        <v>0</v>
      </c>
      <c r="AO28" s="224">
        <v>3.1640000000000001E-3</v>
      </c>
      <c r="AP28" s="14">
        <v>0</v>
      </c>
      <c r="AQ28" s="33">
        <v>0</v>
      </c>
      <c r="AR28" s="224">
        <v>8.541E-3</v>
      </c>
      <c r="AS28" s="15">
        <v>455.84</v>
      </c>
      <c r="AT28" s="17">
        <v>116</v>
      </c>
      <c r="AU28" s="12">
        <v>3.9296551724137929</v>
      </c>
    </row>
    <row r="29" spans="1:47" x14ac:dyDescent="0.3">
      <c r="A29" s="109"/>
      <c r="B29" s="22" t="s">
        <v>12</v>
      </c>
      <c r="C29" s="24">
        <v>37912.86</v>
      </c>
      <c r="D29" s="191">
        <v>4698</v>
      </c>
      <c r="E29" s="11">
        <v>8.07</v>
      </c>
      <c r="F29" s="16">
        <v>0</v>
      </c>
      <c r="G29" s="13"/>
      <c r="H29" s="11"/>
      <c r="I29" s="16">
        <v>0</v>
      </c>
      <c r="J29" s="13"/>
      <c r="K29" s="11"/>
      <c r="L29" s="16">
        <v>0</v>
      </c>
      <c r="M29" s="13"/>
      <c r="N29" s="11"/>
      <c r="O29" s="16">
        <v>0</v>
      </c>
      <c r="P29" s="13"/>
      <c r="Q29" s="12"/>
      <c r="R29" s="14">
        <v>27013.5</v>
      </c>
      <c r="S29" s="191">
        <v>4698</v>
      </c>
      <c r="T29" s="232">
        <v>5.75</v>
      </c>
      <c r="U29" s="15">
        <v>0</v>
      </c>
      <c r="V29" s="13"/>
      <c r="W29" s="11"/>
      <c r="X29" s="15">
        <v>0</v>
      </c>
      <c r="Y29" s="13"/>
      <c r="Z29" s="11"/>
      <c r="AA29" s="15">
        <v>0</v>
      </c>
      <c r="AB29" s="13"/>
      <c r="AC29" s="11"/>
      <c r="AD29" s="16">
        <v>0</v>
      </c>
      <c r="AE29" s="13"/>
      <c r="AF29" s="12"/>
      <c r="AG29" s="14">
        <v>1336.3665209999999</v>
      </c>
      <c r="AH29" s="228">
        <v>138901</v>
      </c>
      <c r="AI29" s="224">
        <v>9.6209999999999993E-3</v>
      </c>
      <c r="AJ29" s="14">
        <v>3651.5463300000001</v>
      </c>
      <c r="AK29" s="33">
        <v>1530405</v>
      </c>
      <c r="AL29" s="224">
        <v>2.3860000000000001E-3</v>
      </c>
      <c r="AM29" s="14">
        <v>0</v>
      </c>
      <c r="AN29" s="33">
        <v>0</v>
      </c>
      <c r="AO29" s="224">
        <v>3.1640000000000001E-3</v>
      </c>
      <c r="AP29" s="14">
        <v>0</v>
      </c>
      <c r="AQ29" s="33">
        <v>0</v>
      </c>
      <c r="AR29" s="224">
        <v>8.541E-3</v>
      </c>
      <c r="AS29" s="15">
        <v>455.84</v>
      </c>
      <c r="AT29" s="17">
        <v>116</v>
      </c>
      <c r="AU29" s="12">
        <v>3.9296551724137929</v>
      </c>
    </row>
    <row r="30" spans="1:47" s="46" customFormat="1" x14ac:dyDescent="0.3">
      <c r="A30" s="110"/>
      <c r="B30" s="198" t="s">
        <v>45</v>
      </c>
      <c r="C30" s="199">
        <v>225330.53999999998</v>
      </c>
      <c r="D30" s="200" t="s">
        <v>32</v>
      </c>
      <c r="E30" s="201"/>
      <c r="F30" s="202">
        <v>0</v>
      </c>
      <c r="G30" s="201" t="s">
        <v>32</v>
      </c>
      <c r="H30" s="203"/>
      <c r="I30" s="202">
        <v>0</v>
      </c>
      <c r="J30" s="201" t="s">
        <v>32</v>
      </c>
      <c r="K30" s="203"/>
      <c r="L30" s="202">
        <v>0</v>
      </c>
      <c r="M30" s="201" t="s">
        <v>32</v>
      </c>
      <c r="N30" s="203"/>
      <c r="O30" s="202">
        <v>0</v>
      </c>
      <c r="P30" s="201" t="s">
        <v>32</v>
      </c>
      <c r="Q30" s="204"/>
      <c r="R30" s="205">
        <v>160551.5</v>
      </c>
      <c r="S30" s="200" t="s">
        <v>32</v>
      </c>
      <c r="T30" s="200"/>
      <c r="U30" s="206">
        <v>0</v>
      </c>
      <c r="V30" s="200" t="s">
        <v>32</v>
      </c>
      <c r="W30" s="201"/>
      <c r="X30" s="206">
        <v>0</v>
      </c>
      <c r="Y30" s="200" t="s">
        <v>32</v>
      </c>
      <c r="Z30" s="201"/>
      <c r="AA30" s="206">
        <v>0</v>
      </c>
      <c r="AB30" s="200" t="s">
        <v>32</v>
      </c>
      <c r="AC30" s="201"/>
      <c r="AD30" s="206">
        <v>0</v>
      </c>
      <c r="AE30" s="200" t="s">
        <v>32</v>
      </c>
      <c r="AF30" s="207"/>
      <c r="AG30" s="199">
        <v>8090.1161009999996</v>
      </c>
      <c r="AH30" s="200" t="s">
        <v>32</v>
      </c>
      <c r="AI30" s="201"/>
      <c r="AJ30" s="199">
        <v>20376.614178</v>
      </c>
      <c r="AK30" s="200" t="s">
        <v>32</v>
      </c>
      <c r="AL30" s="201"/>
      <c r="AM30" s="199">
        <v>0</v>
      </c>
      <c r="AN30" s="200" t="s">
        <v>32</v>
      </c>
      <c r="AO30" s="201"/>
      <c r="AP30" s="199">
        <v>0</v>
      </c>
      <c r="AQ30" s="200" t="s">
        <v>32</v>
      </c>
      <c r="AR30" s="201"/>
      <c r="AS30" s="211">
        <v>2735.04</v>
      </c>
      <c r="AT30" s="200" t="s">
        <v>32</v>
      </c>
      <c r="AU30" s="207"/>
    </row>
    <row r="31" spans="1:47" s="46" customFormat="1" ht="15" thickBot="1" x14ac:dyDescent="0.35">
      <c r="B31" s="198" t="s">
        <v>19</v>
      </c>
      <c r="C31" s="212">
        <v>672803.97</v>
      </c>
      <c r="D31" s="213" t="s">
        <v>32</v>
      </c>
      <c r="E31" s="214"/>
      <c r="F31" s="215">
        <v>0</v>
      </c>
      <c r="G31" s="213" t="s">
        <v>32</v>
      </c>
      <c r="H31" s="214"/>
      <c r="I31" s="215">
        <v>0</v>
      </c>
      <c r="J31" s="213" t="s">
        <v>32</v>
      </c>
      <c r="K31" s="214"/>
      <c r="L31" s="215">
        <v>0</v>
      </c>
      <c r="M31" s="213" t="s">
        <v>32</v>
      </c>
      <c r="N31" s="214"/>
      <c r="O31" s="215">
        <v>0</v>
      </c>
      <c r="P31" s="213" t="s">
        <v>32</v>
      </c>
      <c r="Q31" s="216"/>
      <c r="R31" s="217">
        <v>463205.25</v>
      </c>
      <c r="S31" s="213" t="s">
        <v>32</v>
      </c>
      <c r="T31" s="213"/>
      <c r="U31" s="218">
        <v>0</v>
      </c>
      <c r="V31" s="213" t="s">
        <v>32</v>
      </c>
      <c r="W31" s="214"/>
      <c r="X31" s="218">
        <v>0</v>
      </c>
      <c r="Y31" s="213" t="s">
        <v>32</v>
      </c>
      <c r="Z31" s="214"/>
      <c r="AA31" s="218">
        <v>0</v>
      </c>
      <c r="AB31" s="213" t="s">
        <v>32</v>
      </c>
      <c r="AC31" s="214"/>
      <c r="AD31" s="218">
        <v>0</v>
      </c>
      <c r="AE31" s="213" t="s">
        <v>32</v>
      </c>
      <c r="AF31" s="216"/>
      <c r="AG31" s="212">
        <v>25449.632756999999</v>
      </c>
      <c r="AH31" s="213" t="s">
        <v>32</v>
      </c>
      <c r="AI31" s="214"/>
      <c r="AJ31" s="212">
        <v>66564.029318999994</v>
      </c>
      <c r="AK31" s="213" t="s">
        <v>32</v>
      </c>
      <c r="AL31" s="214"/>
      <c r="AM31" s="212">
        <v>0</v>
      </c>
      <c r="AN31" s="213" t="s">
        <v>32</v>
      </c>
      <c r="AO31" s="214"/>
      <c r="AP31" s="212">
        <v>0</v>
      </c>
      <c r="AQ31" s="213" t="s">
        <v>32</v>
      </c>
      <c r="AR31" s="214"/>
      <c r="AS31" s="219">
        <v>8154.2599999999984</v>
      </c>
      <c r="AT31" s="213" t="s">
        <v>32</v>
      </c>
      <c r="AU31" s="216"/>
    </row>
    <row r="33" spans="36:47" x14ac:dyDescent="0.3">
      <c r="AS33" s="160" t="s">
        <v>52</v>
      </c>
      <c r="AT33" s="160"/>
      <c r="AU33" s="160"/>
    </row>
    <row r="34" spans="36:47" x14ac:dyDescent="0.3">
      <c r="AS34" s="160"/>
      <c r="AT34" s="160"/>
      <c r="AU34" s="160"/>
    </row>
    <row r="35" spans="36:47" x14ac:dyDescent="0.3">
      <c r="AS35" s="160"/>
      <c r="AT35" s="160"/>
      <c r="AU35" s="160"/>
    </row>
    <row r="36" spans="36:47" x14ac:dyDescent="0.3">
      <c r="AS36" s="160"/>
      <c r="AT36" s="160"/>
      <c r="AU36" s="160"/>
    </row>
    <row r="38" spans="36:47" x14ac:dyDescent="0.3">
      <c r="AJ38" s="225"/>
    </row>
    <row r="39" spans="36:47" x14ac:dyDescent="0.3">
      <c r="AJ39" s="225"/>
    </row>
    <row r="40" spans="36:47" x14ac:dyDescent="0.3">
      <c r="AJ40" s="225"/>
    </row>
    <row r="41" spans="36:47" x14ac:dyDescent="0.3">
      <c r="AJ41" s="225"/>
    </row>
  </sheetData>
  <mergeCells count="79">
    <mergeCell ref="AK31:AL31"/>
    <mergeCell ref="AN31:AO31"/>
    <mergeCell ref="AQ31:AR31"/>
    <mergeCell ref="AT31:AU31"/>
    <mergeCell ref="AS33:AU36"/>
    <mergeCell ref="S31:T31"/>
    <mergeCell ref="V31:W31"/>
    <mergeCell ref="Y31:Z31"/>
    <mergeCell ref="AB31:AC31"/>
    <mergeCell ref="AE31:AF31"/>
    <mergeCell ref="AH31:AI31"/>
    <mergeCell ref="AH30:AI30"/>
    <mergeCell ref="AK30:AL30"/>
    <mergeCell ref="AN30:AO30"/>
    <mergeCell ref="AQ30:AR30"/>
    <mergeCell ref="AT30:AU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E30:AF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T9:T10"/>
    <mergeCell ref="U9:W9"/>
    <mergeCell ref="X9:Z9"/>
    <mergeCell ref="AA9:AC9"/>
    <mergeCell ref="AD9:AF9"/>
    <mergeCell ref="A11:A23"/>
    <mergeCell ref="D23:E23"/>
    <mergeCell ref="G23:H23"/>
    <mergeCell ref="J23:K23"/>
    <mergeCell ref="M23:N23"/>
    <mergeCell ref="D9:D10"/>
    <mergeCell ref="E9:E10"/>
    <mergeCell ref="F9:H9"/>
    <mergeCell ref="I9:K9"/>
    <mergeCell ref="L9:N9"/>
    <mergeCell ref="O9:Q9"/>
    <mergeCell ref="R7:AF7"/>
    <mergeCell ref="AG7:AI9"/>
    <mergeCell ref="AJ7:AL9"/>
    <mergeCell ref="AM7:AO9"/>
    <mergeCell ref="AP7:AR9"/>
    <mergeCell ref="AS7:AU9"/>
    <mergeCell ref="R8:T8"/>
    <mergeCell ref="U8:AF8"/>
    <mergeCell ref="R9:R10"/>
    <mergeCell ref="S9:S10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2"/>
  <sheetViews>
    <sheetView workbookViewId="0">
      <pane xSplit="2" ySplit="10" topLeftCell="C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3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3.33203125" customWidth="1"/>
    <col min="19" max="19" width="8.33203125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2.6640625" customWidth="1"/>
    <col min="34" max="34" width="10.6640625" customWidth="1"/>
    <col min="35" max="35" width="9.33203125" customWidth="1"/>
    <col min="36" max="36" width="12.6640625" customWidth="1"/>
    <col min="37" max="37" width="11.6640625" customWidth="1"/>
    <col min="38" max="38" width="9.33203125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9" ht="15" thickBot="1" x14ac:dyDescent="0.35">
      <c r="C1" s="131" t="s">
        <v>20</v>
      </c>
      <c r="D1" s="131"/>
      <c r="E1" s="132" t="s">
        <v>33</v>
      </c>
      <c r="F1" s="132"/>
      <c r="G1" s="132"/>
    </row>
    <row r="2" spans="1:49" x14ac:dyDescent="0.3">
      <c r="C2" s="9" t="s">
        <v>21</v>
      </c>
      <c r="D2" s="9"/>
      <c r="E2" s="9"/>
      <c r="F2" s="9"/>
    </row>
    <row r="3" spans="1:49" x14ac:dyDescent="0.3">
      <c r="C3" s="9" t="s">
        <v>22</v>
      </c>
      <c r="D3" s="9"/>
      <c r="E3" s="9"/>
      <c r="F3" s="9"/>
      <c r="N3" s="133"/>
      <c r="O3" s="133"/>
      <c r="P3" s="133"/>
    </row>
    <row r="5" spans="1:49" ht="15" thickBot="1" x14ac:dyDescent="0.35">
      <c r="C5" s="131" t="s">
        <v>23</v>
      </c>
      <c r="D5" s="131"/>
      <c r="E5" s="132" t="s">
        <v>59</v>
      </c>
      <c r="F5" s="132"/>
      <c r="G5" s="132"/>
      <c r="H5" s="10"/>
      <c r="I5" s="10"/>
    </row>
    <row r="6" spans="1:49" ht="15" thickBot="1" x14ac:dyDescent="0.35"/>
    <row r="7" spans="1:49" ht="14.4" customHeight="1" x14ac:dyDescent="0.3">
      <c r="B7" s="161" t="s">
        <v>0</v>
      </c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52" t="s">
        <v>27</v>
      </c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4"/>
      <c r="AG7" s="162" t="s">
        <v>47</v>
      </c>
      <c r="AH7" s="123"/>
      <c r="AI7" s="124"/>
      <c r="AJ7" s="162" t="s">
        <v>48</v>
      </c>
      <c r="AK7" s="123"/>
      <c r="AL7" s="124"/>
      <c r="AM7" s="114" t="s">
        <v>37</v>
      </c>
      <c r="AN7" s="115"/>
      <c r="AO7" s="116"/>
      <c r="AP7" s="114" t="s">
        <v>49</v>
      </c>
      <c r="AQ7" s="115"/>
      <c r="AR7" s="116"/>
      <c r="AS7" s="146" t="s">
        <v>54</v>
      </c>
      <c r="AT7" s="123"/>
      <c r="AU7" s="147"/>
    </row>
    <row r="8" spans="1:49" x14ac:dyDescent="0.3">
      <c r="B8" s="100"/>
      <c r="C8" s="163" t="s">
        <v>2</v>
      </c>
      <c r="D8" s="164"/>
      <c r="E8" s="164"/>
      <c r="F8" s="165"/>
      <c r="G8" s="164" t="s">
        <v>3</v>
      </c>
      <c r="H8" s="164"/>
      <c r="I8" s="164"/>
      <c r="J8" s="164"/>
      <c r="K8" s="164"/>
      <c r="L8" s="164"/>
      <c r="M8" s="164"/>
      <c r="N8" s="164"/>
      <c r="O8" s="164"/>
      <c r="P8" s="164"/>
      <c r="Q8" s="166"/>
      <c r="R8" s="167" t="s">
        <v>2</v>
      </c>
      <c r="S8" s="168"/>
      <c r="T8" s="169"/>
      <c r="U8" s="170" t="s">
        <v>3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71"/>
      <c r="AG8" s="125"/>
      <c r="AH8" s="126"/>
      <c r="AI8" s="127"/>
      <c r="AJ8" s="125"/>
      <c r="AK8" s="126"/>
      <c r="AL8" s="127"/>
      <c r="AM8" s="117"/>
      <c r="AN8" s="118"/>
      <c r="AO8" s="119"/>
      <c r="AP8" s="117"/>
      <c r="AQ8" s="118"/>
      <c r="AR8" s="119"/>
      <c r="AS8" s="148"/>
      <c r="AT8" s="126"/>
      <c r="AU8" s="149"/>
    </row>
    <row r="9" spans="1:49" x14ac:dyDescent="0.3">
      <c r="B9" s="100"/>
      <c r="C9" s="163" t="s">
        <v>28</v>
      </c>
      <c r="D9" s="172" t="s">
        <v>4</v>
      </c>
      <c r="E9" s="164" t="s">
        <v>5</v>
      </c>
      <c r="F9" s="170" t="s">
        <v>6</v>
      </c>
      <c r="G9" s="168"/>
      <c r="H9" s="169"/>
      <c r="I9" s="170" t="s">
        <v>24</v>
      </c>
      <c r="J9" s="168"/>
      <c r="K9" s="169"/>
      <c r="L9" s="170" t="s">
        <v>25</v>
      </c>
      <c r="M9" s="168"/>
      <c r="N9" s="169"/>
      <c r="O9" s="170" t="s">
        <v>26</v>
      </c>
      <c r="P9" s="168"/>
      <c r="Q9" s="171"/>
      <c r="R9" s="173" t="s">
        <v>28</v>
      </c>
      <c r="S9" s="174" t="s">
        <v>29</v>
      </c>
      <c r="T9" s="175" t="s">
        <v>5</v>
      </c>
      <c r="U9" s="170" t="s">
        <v>6</v>
      </c>
      <c r="V9" s="168"/>
      <c r="W9" s="169"/>
      <c r="X9" s="170" t="s">
        <v>24</v>
      </c>
      <c r="Y9" s="168"/>
      <c r="Z9" s="169"/>
      <c r="AA9" s="170" t="s">
        <v>25</v>
      </c>
      <c r="AB9" s="168"/>
      <c r="AC9" s="169"/>
      <c r="AD9" s="170" t="s">
        <v>26</v>
      </c>
      <c r="AE9" s="168"/>
      <c r="AF9" s="171"/>
      <c r="AG9" s="128"/>
      <c r="AH9" s="129"/>
      <c r="AI9" s="130"/>
      <c r="AJ9" s="128"/>
      <c r="AK9" s="129"/>
      <c r="AL9" s="130"/>
      <c r="AM9" s="120"/>
      <c r="AN9" s="121"/>
      <c r="AO9" s="122"/>
      <c r="AP9" s="120"/>
      <c r="AQ9" s="121"/>
      <c r="AR9" s="122"/>
      <c r="AS9" s="150"/>
      <c r="AT9" s="129"/>
      <c r="AU9" s="151"/>
    </row>
    <row r="10" spans="1:49" ht="27" customHeight="1" x14ac:dyDescent="0.3">
      <c r="B10" s="100"/>
      <c r="C10" s="163"/>
      <c r="D10" s="144"/>
      <c r="E10" s="164"/>
      <c r="F10" s="165" t="s">
        <v>28</v>
      </c>
      <c r="G10" s="176" t="s">
        <v>4</v>
      </c>
      <c r="H10" s="177" t="s">
        <v>5</v>
      </c>
      <c r="I10" s="165" t="s">
        <v>28</v>
      </c>
      <c r="J10" s="176" t="s">
        <v>4</v>
      </c>
      <c r="K10" s="177" t="s">
        <v>5</v>
      </c>
      <c r="L10" s="165" t="s">
        <v>28</v>
      </c>
      <c r="M10" s="176" t="s">
        <v>4</v>
      </c>
      <c r="N10" s="177" t="s">
        <v>5</v>
      </c>
      <c r="O10" s="165" t="s">
        <v>28</v>
      </c>
      <c r="P10" s="176" t="s">
        <v>4</v>
      </c>
      <c r="Q10" s="178" t="s">
        <v>5</v>
      </c>
      <c r="R10" s="156"/>
      <c r="S10" s="158"/>
      <c r="T10" s="107"/>
      <c r="U10" s="179" t="s">
        <v>28</v>
      </c>
      <c r="V10" s="180" t="s">
        <v>29</v>
      </c>
      <c r="W10" s="181" t="s">
        <v>5</v>
      </c>
      <c r="X10" s="179" t="s">
        <v>28</v>
      </c>
      <c r="Y10" s="180" t="s">
        <v>29</v>
      </c>
      <c r="Z10" s="181" t="s">
        <v>5</v>
      </c>
      <c r="AA10" s="179" t="s">
        <v>28</v>
      </c>
      <c r="AB10" s="180" t="s">
        <v>29</v>
      </c>
      <c r="AC10" s="181" t="s">
        <v>5</v>
      </c>
      <c r="AD10" s="179" t="s">
        <v>28</v>
      </c>
      <c r="AE10" s="180" t="s">
        <v>29</v>
      </c>
      <c r="AF10" s="182" t="s">
        <v>5</v>
      </c>
      <c r="AG10" s="233" t="s">
        <v>28</v>
      </c>
      <c r="AH10" s="184" t="s">
        <v>30</v>
      </c>
      <c r="AI10" s="185" t="s">
        <v>5</v>
      </c>
      <c r="AJ10" s="183" t="s">
        <v>28</v>
      </c>
      <c r="AK10" s="184" t="s">
        <v>30</v>
      </c>
      <c r="AL10" s="185" t="s">
        <v>5</v>
      </c>
      <c r="AM10" s="183" t="s">
        <v>28</v>
      </c>
      <c r="AN10" s="184" t="s">
        <v>30</v>
      </c>
      <c r="AO10" s="185" t="s">
        <v>5</v>
      </c>
      <c r="AP10" s="183" t="s">
        <v>28</v>
      </c>
      <c r="AQ10" s="184" t="s">
        <v>30</v>
      </c>
      <c r="AR10" s="185" t="s">
        <v>5</v>
      </c>
      <c r="AS10" s="186" t="s">
        <v>28</v>
      </c>
      <c r="AT10" s="187" t="s">
        <v>31</v>
      </c>
      <c r="AU10" s="188" t="s">
        <v>51</v>
      </c>
    </row>
    <row r="11" spans="1:49" ht="15" customHeight="1" x14ac:dyDescent="0.3">
      <c r="A11" s="189">
        <v>2015</v>
      </c>
      <c r="B11" s="190" t="s">
        <v>7</v>
      </c>
      <c r="C11" s="24">
        <v>42771.75</v>
      </c>
      <c r="D11" s="191">
        <v>8147</v>
      </c>
      <c r="E11" s="11">
        <v>5.25</v>
      </c>
      <c r="F11" s="16">
        <v>0</v>
      </c>
      <c r="G11" s="13"/>
      <c r="H11" s="11"/>
      <c r="I11" s="16">
        <v>0</v>
      </c>
      <c r="J11" s="13"/>
      <c r="K11" s="11"/>
      <c r="L11" s="16">
        <v>0</v>
      </c>
      <c r="M11" s="13"/>
      <c r="N11" s="11"/>
      <c r="O11" s="16">
        <v>0</v>
      </c>
      <c r="P11" s="13"/>
      <c r="Q11" s="12"/>
      <c r="R11" s="14">
        <v>34424.25</v>
      </c>
      <c r="S11" s="222">
        <v>6557</v>
      </c>
      <c r="T11" s="11">
        <v>5.25</v>
      </c>
      <c r="U11" s="15">
        <v>0</v>
      </c>
      <c r="V11" s="13"/>
      <c r="W11" s="11"/>
      <c r="X11" s="15">
        <v>0</v>
      </c>
      <c r="Y11" s="13"/>
      <c r="Z11" s="11"/>
      <c r="AA11" s="15">
        <v>0</v>
      </c>
      <c r="AB11" s="13"/>
      <c r="AC11" s="11"/>
      <c r="AD11" s="16">
        <v>0</v>
      </c>
      <c r="AE11" s="13"/>
      <c r="AF11" s="234"/>
      <c r="AG11" s="16">
        <v>2752.5314520000002</v>
      </c>
      <c r="AH11" s="32">
        <v>348996</v>
      </c>
      <c r="AI11" s="224">
        <v>7.8869999999999999E-3</v>
      </c>
      <c r="AJ11" s="14">
        <v>2392.66354</v>
      </c>
      <c r="AK11" s="33">
        <v>707470</v>
      </c>
      <c r="AL11" s="224">
        <v>3.382E-3</v>
      </c>
      <c r="AM11" s="14">
        <v>0</v>
      </c>
      <c r="AN11" s="33">
        <v>0</v>
      </c>
      <c r="AO11" s="224">
        <v>1.5900000000000001E-3</v>
      </c>
      <c r="AP11" s="14">
        <v>0</v>
      </c>
      <c r="AQ11" s="33">
        <v>0</v>
      </c>
      <c r="AR11" s="224">
        <v>4.7229999999999998E-3</v>
      </c>
      <c r="AS11" s="15">
        <v>410.14</v>
      </c>
      <c r="AT11" s="17">
        <v>244</v>
      </c>
      <c r="AU11" s="12">
        <v>1.6809016393442622</v>
      </c>
      <c r="AV11" s="225"/>
      <c r="AW11" s="225"/>
    </row>
    <row r="12" spans="1:49" x14ac:dyDescent="0.3">
      <c r="A12" s="109"/>
      <c r="B12" s="22" t="s">
        <v>8</v>
      </c>
      <c r="C12" s="24">
        <v>42393.75</v>
      </c>
      <c r="D12" s="191">
        <v>8075</v>
      </c>
      <c r="E12" s="11">
        <v>5.25</v>
      </c>
      <c r="F12" s="16">
        <v>0</v>
      </c>
      <c r="G12" s="13"/>
      <c r="H12" s="11"/>
      <c r="I12" s="16">
        <v>0</v>
      </c>
      <c r="J12" s="13"/>
      <c r="K12" s="11"/>
      <c r="L12" s="16">
        <v>0</v>
      </c>
      <c r="M12" s="13"/>
      <c r="N12" s="11"/>
      <c r="O12" s="16">
        <v>0</v>
      </c>
      <c r="P12" s="13"/>
      <c r="Q12" s="12"/>
      <c r="R12" s="14">
        <v>34083</v>
      </c>
      <c r="S12" s="222">
        <v>6492</v>
      </c>
      <c r="T12" s="11">
        <v>5.25</v>
      </c>
      <c r="U12" s="15">
        <v>0</v>
      </c>
      <c r="V12" s="13"/>
      <c r="W12" s="11"/>
      <c r="X12" s="15">
        <v>0</v>
      </c>
      <c r="Y12" s="13"/>
      <c r="Z12" s="11"/>
      <c r="AA12" s="15">
        <v>0</v>
      </c>
      <c r="AB12" s="13"/>
      <c r="AC12" s="11"/>
      <c r="AD12" s="16">
        <v>0</v>
      </c>
      <c r="AE12" s="13"/>
      <c r="AF12" s="11"/>
      <c r="AG12" s="16">
        <v>3457.3532070000001</v>
      </c>
      <c r="AH12" s="32">
        <v>438361</v>
      </c>
      <c r="AI12" s="224">
        <v>7.8869999999999999E-3</v>
      </c>
      <c r="AJ12" s="14">
        <v>2955.9119660000001</v>
      </c>
      <c r="AK12" s="33">
        <v>874013</v>
      </c>
      <c r="AL12" s="224">
        <v>3.382E-3</v>
      </c>
      <c r="AM12" s="14">
        <v>0</v>
      </c>
      <c r="AN12" s="33">
        <v>0</v>
      </c>
      <c r="AO12" s="224">
        <v>1.5900000000000001E-3</v>
      </c>
      <c r="AP12" s="14">
        <v>0</v>
      </c>
      <c r="AQ12" s="33">
        <v>0</v>
      </c>
      <c r="AR12" s="224">
        <v>4.7229999999999998E-3</v>
      </c>
      <c r="AS12" s="15">
        <v>410.14</v>
      </c>
      <c r="AT12" s="17">
        <v>244</v>
      </c>
      <c r="AU12" s="12">
        <v>1.6809016393442622</v>
      </c>
      <c r="AV12" s="225"/>
      <c r="AW12" s="225"/>
    </row>
    <row r="13" spans="1:49" x14ac:dyDescent="0.3">
      <c r="A13" s="109"/>
      <c r="B13" s="22" t="s">
        <v>9</v>
      </c>
      <c r="C13" s="24">
        <v>42094.5</v>
      </c>
      <c r="D13" s="191">
        <v>8018</v>
      </c>
      <c r="E13" s="11">
        <v>5.25</v>
      </c>
      <c r="F13" s="16">
        <v>0</v>
      </c>
      <c r="G13" s="13"/>
      <c r="H13" s="11"/>
      <c r="I13" s="16">
        <v>0</v>
      </c>
      <c r="J13" s="13"/>
      <c r="K13" s="11"/>
      <c r="L13" s="16">
        <v>0</v>
      </c>
      <c r="M13" s="13"/>
      <c r="N13" s="11"/>
      <c r="O13" s="16">
        <v>0</v>
      </c>
      <c r="P13" s="13"/>
      <c r="Q13" s="12"/>
      <c r="R13" s="14">
        <v>33783.75</v>
      </c>
      <c r="S13" s="222">
        <v>6435</v>
      </c>
      <c r="T13" s="11">
        <v>5.25</v>
      </c>
      <c r="U13" s="15">
        <v>0</v>
      </c>
      <c r="V13" s="13"/>
      <c r="W13" s="11"/>
      <c r="X13" s="15">
        <v>0</v>
      </c>
      <c r="Y13" s="13"/>
      <c r="Z13" s="11"/>
      <c r="AA13" s="15">
        <v>0</v>
      </c>
      <c r="AB13" s="13"/>
      <c r="AC13" s="11"/>
      <c r="AD13" s="16">
        <v>0</v>
      </c>
      <c r="AE13" s="13"/>
      <c r="AF13" s="11"/>
      <c r="AG13" s="16">
        <v>2959.8018120000002</v>
      </c>
      <c r="AH13" s="32">
        <v>375276</v>
      </c>
      <c r="AI13" s="224">
        <v>7.8869999999999999E-3</v>
      </c>
      <c r="AJ13" s="14">
        <v>2502.7070560000002</v>
      </c>
      <c r="AK13" s="33">
        <v>740008</v>
      </c>
      <c r="AL13" s="224">
        <v>3.382E-3</v>
      </c>
      <c r="AM13" s="14">
        <v>0</v>
      </c>
      <c r="AN13" s="33">
        <v>0</v>
      </c>
      <c r="AO13" s="224">
        <v>1.5900000000000001E-3</v>
      </c>
      <c r="AP13" s="14">
        <v>0</v>
      </c>
      <c r="AQ13" s="33">
        <v>0</v>
      </c>
      <c r="AR13" s="224">
        <v>4.7229999999999998E-3</v>
      </c>
      <c r="AS13" s="15">
        <v>410.14</v>
      </c>
      <c r="AT13" s="17">
        <v>244</v>
      </c>
      <c r="AU13" s="12">
        <v>1.6809016393442622</v>
      </c>
      <c r="AV13" s="225"/>
      <c r="AW13" s="225"/>
    </row>
    <row r="14" spans="1:49" x14ac:dyDescent="0.3">
      <c r="A14" s="109"/>
      <c r="B14" s="22" t="s">
        <v>10</v>
      </c>
      <c r="C14" s="24">
        <v>41931.75</v>
      </c>
      <c r="D14" s="191">
        <v>7987</v>
      </c>
      <c r="E14" s="11">
        <v>5.25</v>
      </c>
      <c r="F14" s="16">
        <v>0</v>
      </c>
      <c r="G14" s="13"/>
      <c r="H14" s="11"/>
      <c r="I14" s="16">
        <v>0</v>
      </c>
      <c r="J14" s="13"/>
      <c r="K14" s="11"/>
      <c r="L14" s="16">
        <v>0</v>
      </c>
      <c r="M14" s="13"/>
      <c r="N14" s="11"/>
      <c r="O14" s="16">
        <v>0</v>
      </c>
      <c r="P14" s="13"/>
      <c r="Q14" s="12"/>
      <c r="R14" s="14">
        <v>33621</v>
      </c>
      <c r="S14" s="222">
        <v>6404</v>
      </c>
      <c r="T14" s="11">
        <v>5.25</v>
      </c>
      <c r="U14" s="15">
        <v>0</v>
      </c>
      <c r="V14" s="13"/>
      <c r="W14" s="11"/>
      <c r="X14" s="15">
        <v>0</v>
      </c>
      <c r="Y14" s="13"/>
      <c r="Z14" s="11"/>
      <c r="AA14" s="15">
        <v>0</v>
      </c>
      <c r="AB14" s="13"/>
      <c r="AC14" s="11"/>
      <c r="AD14" s="16">
        <v>0</v>
      </c>
      <c r="AE14" s="13"/>
      <c r="AF14" s="11"/>
      <c r="AG14" s="16">
        <v>3076.0088700000001</v>
      </c>
      <c r="AH14" s="32">
        <v>390010</v>
      </c>
      <c r="AI14" s="224">
        <v>7.8869999999999999E-3</v>
      </c>
      <c r="AJ14" s="14">
        <v>3058.5049359999998</v>
      </c>
      <c r="AK14" s="33">
        <v>904348</v>
      </c>
      <c r="AL14" s="224">
        <v>3.382E-3</v>
      </c>
      <c r="AM14" s="14">
        <v>0</v>
      </c>
      <c r="AN14" s="33">
        <v>0</v>
      </c>
      <c r="AO14" s="224">
        <v>1.5900000000000001E-3</v>
      </c>
      <c r="AP14" s="14">
        <v>0</v>
      </c>
      <c r="AQ14" s="33">
        <v>0</v>
      </c>
      <c r="AR14" s="224">
        <v>4.7229999999999998E-3</v>
      </c>
      <c r="AS14" s="15">
        <v>334.99</v>
      </c>
      <c r="AT14" s="17">
        <v>208</v>
      </c>
      <c r="AU14" s="12">
        <v>1.6105288461538463</v>
      </c>
      <c r="AV14" s="225"/>
      <c r="AW14" s="225"/>
    </row>
    <row r="15" spans="1:49" x14ac:dyDescent="0.3">
      <c r="A15" s="109"/>
      <c r="B15" s="22" t="s">
        <v>11</v>
      </c>
      <c r="C15" s="24">
        <v>41821.5</v>
      </c>
      <c r="D15" s="191">
        <v>7966</v>
      </c>
      <c r="E15" s="11">
        <v>5.25</v>
      </c>
      <c r="F15" s="16">
        <v>0</v>
      </c>
      <c r="G15" s="13"/>
      <c r="H15" s="11"/>
      <c r="I15" s="16">
        <v>0</v>
      </c>
      <c r="J15" s="13"/>
      <c r="K15" s="11"/>
      <c r="L15" s="16">
        <v>0</v>
      </c>
      <c r="M15" s="13"/>
      <c r="N15" s="11"/>
      <c r="O15" s="16">
        <v>0</v>
      </c>
      <c r="P15" s="13"/>
      <c r="Q15" s="12"/>
      <c r="R15" s="14">
        <v>33510.75</v>
      </c>
      <c r="S15" s="222">
        <v>6383</v>
      </c>
      <c r="T15" s="11">
        <v>5.25</v>
      </c>
      <c r="U15" s="15">
        <v>0</v>
      </c>
      <c r="V15" s="13"/>
      <c r="W15" s="11"/>
      <c r="X15" s="15">
        <v>0</v>
      </c>
      <c r="Y15" s="13"/>
      <c r="Z15" s="11"/>
      <c r="AA15" s="15">
        <v>0</v>
      </c>
      <c r="AB15" s="13"/>
      <c r="AC15" s="11"/>
      <c r="AD15" s="16">
        <v>0</v>
      </c>
      <c r="AE15" s="13"/>
      <c r="AF15" s="11"/>
      <c r="AG15" s="16">
        <v>3061.749174</v>
      </c>
      <c r="AH15" s="32">
        <v>388202</v>
      </c>
      <c r="AI15" s="224">
        <v>7.8869999999999999E-3</v>
      </c>
      <c r="AJ15" s="14">
        <v>2492.5644379999999</v>
      </c>
      <c r="AK15" s="33">
        <v>737009</v>
      </c>
      <c r="AL15" s="224">
        <v>3.382E-3</v>
      </c>
      <c r="AM15" s="14">
        <v>0</v>
      </c>
      <c r="AN15" s="33">
        <v>0</v>
      </c>
      <c r="AO15" s="224">
        <v>1.5900000000000001E-3</v>
      </c>
      <c r="AP15" s="14">
        <v>0</v>
      </c>
      <c r="AQ15" s="33">
        <v>0</v>
      </c>
      <c r="AR15" s="224">
        <v>4.7229999999999998E-3</v>
      </c>
      <c r="AS15" s="15">
        <v>334.99</v>
      </c>
      <c r="AT15" s="17">
        <v>208</v>
      </c>
      <c r="AU15" s="12">
        <v>1.6105288461538463</v>
      </c>
      <c r="AV15" s="225"/>
      <c r="AW15" s="225"/>
    </row>
    <row r="16" spans="1:49" x14ac:dyDescent="0.3">
      <c r="A16" s="109"/>
      <c r="B16" s="22" t="s">
        <v>12</v>
      </c>
      <c r="C16" s="24">
        <v>41779.5</v>
      </c>
      <c r="D16" s="191">
        <v>7958</v>
      </c>
      <c r="E16" s="11">
        <v>5.25</v>
      </c>
      <c r="F16" s="16">
        <v>0</v>
      </c>
      <c r="G16" s="13"/>
      <c r="H16" s="11"/>
      <c r="I16" s="16">
        <v>0</v>
      </c>
      <c r="J16" s="13"/>
      <c r="K16" s="11"/>
      <c r="L16" s="16">
        <v>0</v>
      </c>
      <c r="M16" s="13"/>
      <c r="N16" s="11"/>
      <c r="O16" s="16">
        <v>0</v>
      </c>
      <c r="P16" s="13"/>
      <c r="Q16" s="12"/>
      <c r="R16" s="14">
        <v>33468.75</v>
      </c>
      <c r="S16" s="222">
        <v>6375</v>
      </c>
      <c r="T16" s="11">
        <v>5.25</v>
      </c>
      <c r="U16" s="15">
        <v>0</v>
      </c>
      <c r="V16" s="13"/>
      <c r="W16" s="11"/>
      <c r="X16" s="15">
        <v>0</v>
      </c>
      <c r="Y16" s="13"/>
      <c r="Z16" s="11"/>
      <c r="AA16" s="15">
        <v>0</v>
      </c>
      <c r="AB16" s="13"/>
      <c r="AC16" s="11"/>
      <c r="AD16" s="16">
        <v>0</v>
      </c>
      <c r="AE16" s="13"/>
      <c r="AF16" s="11"/>
      <c r="AG16" s="15">
        <v>2994.4099679999999</v>
      </c>
      <c r="AH16" s="32">
        <v>379664</v>
      </c>
      <c r="AI16" s="244">
        <v>7.8869999999999999E-3</v>
      </c>
      <c r="AJ16" s="14">
        <v>2486.5613880000001</v>
      </c>
      <c r="AK16" s="33">
        <v>735234</v>
      </c>
      <c r="AL16" s="224">
        <v>3.382E-3</v>
      </c>
      <c r="AM16" s="14">
        <v>0</v>
      </c>
      <c r="AN16" s="33">
        <v>0</v>
      </c>
      <c r="AO16" s="224">
        <v>1.5900000000000001E-3</v>
      </c>
      <c r="AP16" s="14">
        <v>0</v>
      </c>
      <c r="AQ16" s="33">
        <v>0</v>
      </c>
      <c r="AR16" s="224">
        <v>4.7229999999999998E-3</v>
      </c>
      <c r="AS16" s="15">
        <v>334.99</v>
      </c>
      <c r="AT16" s="17">
        <v>208</v>
      </c>
      <c r="AU16" s="12">
        <v>1.6105288461538463</v>
      </c>
      <c r="AV16" s="225"/>
      <c r="AW16" s="225"/>
    </row>
    <row r="17" spans="1:49" x14ac:dyDescent="0.3">
      <c r="A17" s="109"/>
      <c r="B17" s="22" t="s">
        <v>13</v>
      </c>
      <c r="C17" s="24">
        <v>41265</v>
      </c>
      <c r="D17" s="196">
        <v>7860</v>
      </c>
      <c r="E17" s="11">
        <v>5.25</v>
      </c>
      <c r="F17" s="16">
        <v>0</v>
      </c>
      <c r="G17" s="13"/>
      <c r="H17" s="11"/>
      <c r="I17" s="16">
        <v>0</v>
      </c>
      <c r="J17" s="13"/>
      <c r="K17" s="11"/>
      <c r="L17" s="16">
        <v>0</v>
      </c>
      <c r="M17" s="13"/>
      <c r="N17" s="11"/>
      <c r="O17" s="16">
        <v>0</v>
      </c>
      <c r="P17" s="13"/>
      <c r="Q17" s="12"/>
      <c r="R17" s="14">
        <v>33159</v>
      </c>
      <c r="S17" s="222">
        <v>6316</v>
      </c>
      <c r="T17" s="11">
        <v>5.25</v>
      </c>
      <c r="U17" s="15">
        <v>0</v>
      </c>
      <c r="V17" s="13"/>
      <c r="W17" s="11"/>
      <c r="X17" s="15">
        <v>0</v>
      </c>
      <c r="Y17" s="13"/>
      <c r="Z17" s="11"/>
      <c r="AA17" s="15">
        <v>0</v>
      </c>
      <c r="AB17" s="13"/>
      <c r="AC17" s="11"/>
      <c r="AD17" s="16">
        <v>0</v>
      </c>
      <c r="AE17" s="13"/>
      <c r="AF17" s="245"/>
      <c r="AG17" s="15">
        <v>2506.670001</v>
      </c>
      <c r="AH17" s="32">
        <v>317823</v>
      </c>
      <c r="AI17" s="244">
        <v>7.8869999999999999E-3</v>
      </c>
      <c r="AJ17" s="14">
        <v>2227.8147140000001</v>
      </c>
      <c r="AK17" s="33">
        <v>658727</v>
      </c>
      <c r="AL17" s="224">
        <v>3.382E-3</v>
      </c>
      <c r="AM17" s="16">
        <v>0</v>
      </c>
      <c r="AN17" s="33">
        <v>0</v>
      </c>
      <c r="AO17" s="224">
        <v>1.5900000000000001E-3</v>
      </c>
      <c r="AP17" s="16">
        <v>0</v>
      </c>
      <c r="AQ17" s="33">
        <v>0</v>
      </c>
      <c r="AR17" s="224">
        <v>4.7229999999999998E-3</v>
      </c>
      <c r="AS17" s="15">
        <v>334.99</v>
      </c>
      <c r="AT17" s="17">
        <v>208</v>
      </c>
      <c r="AU17" s="12">
        <v>1.6105288461538463</v>
      </c>
      <c r="AV17" s="225"/>
      <c r="AW17" s="225"/>
    </row>
    <row r="18" spans="1:49" x14ac:dyDescent="0.3">
      <c r="A18" s="109"/>
      <c r="B18" s="22" t="s">
        <v>14</v>
      </c>
      <c r="C18" s="24">
        <v>44798.25</v>
      </c>
      <c r="D18" s="196">
        <v>7791</v>
      </c>
      <c r="E18" s="232">
        <v>5.75</v>
      </c>
      <c r="F18" s="16">
        <v>0</v>
      </c>
      <c r="G18" s="13"/>
      <c r="H18" s="11"/>
      <c r="I18" s="16">
        <v>0</v>
      </c>
      <c r="J18" s="13"/>
      <c r="K18" s="11"/>
      <c r="L18" s="16">
        <v>0</v>
      </c>
      <c r="M18" s="13"/>
      <c r="N18" s="11"/>
      <c r="O18" s="16">
        <v>0</v>
      </c>
      <c r="P18" s="13"/>
      <c r="Q18" s="12"/>
      <c r="R18" s="14">
        <v>35995</v>
      </c>
      <c r="S18" s="222">
        <v>6260</v>
      </c>
      <c r="T18" s="232">
        <v>5.75</v>
      </c>
      <c r="U18" s="15">
        <v>0</v>
      </c>
      <c r="V18" s="13"/>
      <c r="W18" s="11"/>
      <c r="X18" s="15">
        <v>0</v>
      </c>
      <c r="Y18" s="13"/>
      <c r="Z18" s="11"/>
      <c r="AA18" s="15">
        <v>0</v>
      </c>
      <c r="AB18" s="13"/>
      <c r="AC18" s="11"/>
      <c r="AD18" s="16">
        <v>0</v>
      </c>
      <c r="AE18" s="13"/>
      <c r="AF18" s="245"/>
      <c r="AG18" s="15">
        <v>3063.6578279999999</v>
      </c>
      <c r="AH18" s="32">
        <v>388444</v>
      </c>
      <c r="AI18" s="244">
        <v>7.8869999999999999E-3</v>
      </c>
      <c r="AJ18" s="14">
        <v>1563.741096</v>
      </c>
      <c r="AK18" s="33">
        <v>767292</v>
      </c>
      <c r="AL18" s="224">
        <v>2.0379999999999999E-3</v>
      </c>
      <c r="AM18" s="16">
        <v>0</v>
      </c>
      <c r="AN18" s="33">
        <v>0</v>
      </c>
      <c r="AO18" s="224">
        <v>1.5900000000000001E-3</v>
      </c>
      <c r="AP18" s="16">
        <v>0</v>
      </c>
      <c r="AQ18" s="33">
        <v>0</v>
      </c>
      <c r="AR18" s="224">
        <v>4.7229999999999998E-3</v>
      </c>
      <c r="AS18" s="15">
        <v>334.99</v>
      </c>
      <c r="AT18" s="17">
        <v>208</v>
      </c>
      <c r="AU18" s="12">
        <v>1.6105288461538463</v>
      </c>
      <c r="AV18" s="225"/>
      <c r="AW18" s="225"/>
    </row>
    <row r="19" spans="1:49" x14ac:dyDescent="0.3">
      <c r="A19" s="109"/>
      <c r="B19" s="22" t="s">
        <v>15</v>
      </c>
      <c r="C19" s="24">
        <v>44493.5</v>
      </c>
      <c r="D19" s="196">
        <v>7738</v>
      </c>
      <c r="E19" s="232">
        <v>5.75</v>
      </c>
      <c r="F19" s="16">
        <v>0</v>
      </c>
      <c r="G19" s="13"/>
      <c r="H19" s="11"/>
      <c r="I19" s="16">
        <v>0</v>
      </c>
      <c r="J19" s="13"/>
      <c r="K19" s="11"/>
      <c r="L19" s="16">
        <v>0</v>
      </c>
      <c r="M19" s="13"/>
      <c r="N19" s="11"/>
      <c r="O19" s="16">
        <v>0</v>
      </c>
      <c r="P19" s="13"/>
      <c r="Q19" s="12"/>
      <c r="R19" s="14">
        <v>35586.75</v>
      </c>
      <c r="S19" s="222">
        <v>6189</v>
      </c>
      <c r="T19" s="232">
        <v>5.75</v>
      </c>
      <c r="U19" s="15">
        <v>0</v>
      </c>
      <c r="V19" s="13"/>
      <c r="W19" s="11"/>
      <c r="X19" s="15">
        <v>0</v>
      </c>
      <c r="Y19" s="13"/>
      <c r="Z19" s="11"/>
      <c r="AA19" s="15">
        <v>0</v>
      </c>
      <c r="AB19" s="13"/>
      <c r="AC19" s="11"/>
      <c r="AD19" s="16">
        <v>0</v>
      </c>
      <c r="AE19" s="13"/>
      <c r="AF19" s="245"/>
      <c r="AG19" s="15">
        <v>2838.7048140000002</v>
      </c>
      <c r="AH19" s="32">
        <v>359922</v>
      </c>
      <c r="AI19" s="244">
        <v>7.8869999999999999E-3</v>
      </c>
      <c r="AJ19" s="14">
        <v>1520.8901079999998</v>
      </c>
      <c r="AK19" s="33">
        <v>746266</v>
      </c>
      <c r="AL19" s="224">
        <v>2.0379999999999999E-3</v>
      </c>
      <c r="AM19" s="16">
        <v>0</v>
      </c>
      <c r="AN19" s="33">
        <v>0</v>
      </c>
      <c r="AO19" s="224">
        <v>1.5900000000000001E-3</v>
      </c>
      <c r="AP19" s="16">
        <v>0</v>
      </c>
      <c r="AQ19" s="33">
        <v>0</v>
      </c>
      <c r="AR19" s="224">
        <v>4.7229999999999998E-3</v>
      </c>
      <c r="AS19" s="15">
        <v>334.99</v>
      </c>
      <c r="AT19" s="17">
        <v>208</v>
      </c>
      <c r="AU19" s="12">
        <v>1.6105288461538463</v>
      </c>
      <c r="AV19" s="225"/>
      <c r="AW19" s="225"/>
    </row>
    <row r="20" spans="1:49" x14ac:dyDescent="0.3">
      <c r="A20" s="109"/>
      <c r="B20" s="22" t="s">
        <v>16</v>
      </c>
      <c r="C20" s="24">
        <v>44234.75</v>
      </c>
      <c r="D20" s="196">
        <v>7693</v>
      </c>
      <c r="E20" s="232">
        <v>5.75</v>
      </c>
      <c r="F20" s="16">
        <v>0</v>
      </c>
      <c r="G20" s="13"/>
      <c r="H20" s="11"/>
      <c r="I20" s="16">
        <v>0</v>
      </c>
      <c r="J20" s="13"/>
      <c r="K20" s="11"/>
      <c r="L20" s="16">
        <v>0</v>
      </c>
      <c r="M20" s="13"/>
      <c r="N20" s="11"/>
      <c r="O20" s="16">
        <v>0</v>
      </c>
      <c r="P20" s="13"/>
      <c r="Q20" s="12"/>
      <c r="R20" s="14">
        <v>35328</v>
      </c>
      <c r="S20" s="222">
        <v>6144</v>
      </c>
      <c r="T20" s="232">
        <v>5.75</v>
      </c>
      <c r="U20" s="15">
        <v>0</v>
      </c>
      <c r="V20" s="13"/>
      <c r="W20" s="11"/>
      <c r="X20" s="15">
        <v>0</v>
      </c>
      <c r="Y20" s="13"/>
      <c r="Z20" s="11"/>
      <c r="AA20" s="15">
        <v>0</v>
      </c>
      <c r="AB20" s="13"/>
      <c r="AC20" s="11"/>
      <c r="AD20" s="16">
        <v>0</v>
      </c>
      <c r="AE20" s="13"/>
      <c r="AF20" s="245"/>
      <c r="AG20" s="15">
        <v>2821.227222</v>
      </c>
      <c r="AH20" s="32">
        <v>357706</v>
      </c>
      <c r="AI20" s="244">
        <v>7.8869999999999999E-3</v>
      </c>
      <c r="AJ20" s="14">
        <v>1624.4021659999999</v>
      </c>
      <c r="AK20" s="33">
        <v>797057</v>
      </c>
      <c r="AL20" s="224">
        <v>2.0379999999999999E-3</v>
      </c>
      <c r="AM20" s="16">
        <v>0</v>
      </c>
      <c r="AN20" s="33">
        <v>0</v>
      </c>
      <c r="AO20" s="224">
        <v>1.5900000000000001E-3</v>
      </c>
      <c r="AP20" s="16">
        <v>0</v>
      </c>
      <c r="AQ20" s="33">
        <v>0</v>
      </c>
      <c r="AR20" s="224">
        <v>4.7229999999999998E-3</v>
      </c>
      <c r="AS20" s="15">
        <v>334.99</v>
      </c>
      <c r="AT20" s="17">
        <v>208</v>
      </c>
      <c r="AU20" s="12">
        <v>1.6105288461538463</v>
      </c>
      <c r="AV20" s="225"/>
      <c r="AW20" s="225"/>
    </row>
    <row r="21" spans="1:49" x14ac:dyDescent="0.3">
      <c r="A21" s="109"/>
      <c r="B21" s="22" t="s">
        <v>17</v>
      </c>
      <c r="C21" s="24">
        <v>44050.75</v>
      </c>
      <c r="D21" s="196">
        <v>7661</v>
      </c>
      <c r="E21" s="232">
        <v>5.75</v>
      </c>
      <c r="F21" s="16">
        <v>0</v>
      </c>
      <c r="G21" s="13"/>
      <c r="H21" s="11"/>
      <c r="I21" s="16">
        <v>0</v>
      </c>
      <c r="J21" s="13"/>
      <c r="K21" s="11"/>
      <c r="L21" s="16">
        <v>0</v>
      </c>
      <c r="M21" s="13"/>
      <c r="N21" s="11"/>
      <c r="O21" s="16">
        <v>0</v>
      </c>
      <c r="P21" s="13"/>
      <c r="Q21" s="12"/>
      <c r="R21" s="14">
        <v>35040.5</v>
      </c>
      <c r="S21" s="222">
        <v>6094</v>
      </c>
      <c r="T21" s="232">
        <v>5.75</v>
      </c>
      <c r="U21" s="15">
        <v>0</v>
      </c>
      <c r="V21" s="13"/>
      <c r="W21" s="11"/>
      <c r="X21" s="15">
        <v>0</v>
      </c>
      <c r="Y21" s="13"/>
      <c r="Z21" s="11"/>
      <c r="AA21" s="15">
        <v>0</v>
      </c>
      <c r="AB21" s="13"/>
      <c r="AC21" s="11"/>
      <c r="AD21" s="16">
        <v>0</v>
      </c>
      <c r="AE21" s="13"/>
      <c r="AF21" s="245"/>
      <c r="AG21" s="15">
        <v>2922.2439180000001</v>
      </c>
      <c r="AH21" s="32">
        <v>370514</v>
      </c>
      <c r="AI21" s="244">
        <v>7.8869999999999999E-3</v>
      </c>
      <c r="AJ21" s="14">
        <v>1700.8597739999998</v>
      </c>
      <c r="AK21" s="33">
        <v>834573</v>
      </c>
      <c r="AL21" s="224">
        <v>2.0379999999999999E-3</v>
      </c>
      <c r="AM21" s="16">
        <v>0</v>
      </c>
      <c r="AN21" s="33">
        <v>0</v>
      </c>
      <c r="AO21" s="224">
        <v>1.5900000000000001E-3</v>
      </c>
      <c r="AP21" s="16">
        <v>0</v>
      </c>
      <c r="AQ21" s="33">
        <v>0</v>
      </c>
      <c r="AR21" s="224">
        <v>4.7229999999999998E-3</v>
      </c>
      <c r="AS21" s="15">
        <v>334.99</v>
      </c>
      <c r="AT21" s="17">
        <v>208</v>
      </c>
      <c r="AU21" s="12">
        <v>1.6105288461538463</v>
      </c>
      <c r="AV21" s="225"/>
      <c r="AW21" s="225"/>
    </row>
    <row r="22" spans="1:49" x14ac:dyDescent="0.3">
      <c r="A22" s="109"/>
      <c r="B22" s="22" t="s">
        <v>18</v>
      </c>
      <c r="C22" s="24">
        <v>43769</v>
      </c>
      <c r="D22" s="196">
        <v>7612</v>
      </c>
      <c r="E22" s="232">
        <v>5.75</v>
      </c>
      <c r="F22" s="16">
        <v>0</v>
      </c>
      <c r="G22" s="13"/>
      <c r="H22" s="11"/>
      <c r="I22" s="16">
        <v>0</v>
      </c>
      <c r="J22" s="13"/>
      <c r="K22" s="11"/>
      <c r="L22" s="16">
        <v>0</v>
      </c>
      <c r="M22" s="13"/>
      <c r="N22" s="11"/>
      <c r="O22" s="16">
        <v>0</v>
      </c>
      <c r="P22" s="13"/>
      <c r="Q22" s="12"/>
      <c r="R22" s="14">
        <v>34741.5</v>
      </c>
      <c r="S22" s="222">
        <v>6042</v>
      </c>
      <c r="T22" s="232">
        <v>5.75</v>
      </c>
      <c r="U22" s="15">
        <v>0</v>
      </c>
      <c r="V22" s="13"/>
      <c r="W22" s="11"/>
      <c r="X22" s="15">
        <v>0</v>
      </c>
      <c r="Y22" s="13"/>
      <c r="Z22" s="11"/>
      <c r="AA22" s="15">
        <v>0</v>
      </c>
      <c r="AB22" s="13"/>
      <c r="AC22" s="11"/>
      <c r="AD22" s="16">
        <v>0</v>
      </c>
      <c r="AE22" s="13"/>
      <c r="AF22" s="246"/>
      <c r="AG22" s="15">
        <v>2464.1038619999999</v>
      </c>
      <c r="AH22" s="32">
        <v>312426</v>
      </c>
      <c r="AI22" s="244">
        <v>7.8869999999999999E-3</v>
      </c>
      <c r="AJ22" s="14">
        <v>1471.250542</v>
      </c>
      <c r="AK22" s="33">
        <v>721909</v>
      </c>
      <c r="AL22" s="224">
        <v>2.0379999999999999E-3</v>
      </c>
      <c r="AM22" s="236">
        <v>0</v>
      </c>
      <c r="AN22" s="33">
        <v>0</v>
      </c>
      <c r="AO22" s="224">
        <v>1.5900000000000001E-3</v>
      </c>
      <c r="AP22" s="236">
        <v>0</v>
      </c>
      <c r="AQ22" s="33">
        <v>0</v>
      </c>
      <c r="AR22" s="224">
        <v>4.7229999999999998E-3</v>
      </c>
      <c r="AS22" s="15">
        <v>334.99</v>
      </c>
      <c r="AT22" s="17">
        <v>208</v>
      </c>
      <c r="AU22" s="12">
        <v>1.6105288461538463</v>
      </c>
      <c r="AV22" s="225"/>
      <c r="AW22" s="225"/>
    </row>
    <row r="23" spans="1:49" s="46" customFormat="1" x14ac:dyDescent="0.3">
      <c r="A23" s="110"/>
      <c r="B23" s="198" t="s">
        <v>44</v>
      </c>
      <c r="C23" s="199">
        <v>515404</v>
      </c>
      <c r="D23" s="200" t="s">
        <v>32</v>
      </c>
      <c r="E23" s="201"/>
      <c r="F23" s="202">
        <v>0</v>
      </c>
      <c r="G23" s="201" t="s">
        <v>32</v>
      </c>
      <c r="H23" s="203"/>
      <c r="I23" s="202">
        <v>0</v>
      </c>
      <c r="J23" s="201" t="s">
        <v>32</v>
      </c>
      <c r="K23" s="203"/>
      <c r="L23" s="202">
        <v>0</v>
      </c>
      <c r="M23" s="201" t="s">
        <v>32</v>
      </c>
      <c r="N23" s="203"/>
      <c r="O23" s="202">
        <v>0</v>
      </c>
      <c r="P23" s="201"/>
      <c r="Q23" s="204"/>
      <c r="R23" s="205">
        <v>412742.25</v>
      </c>
      <c r="S23" s="200" t="s">
        <v>32</v>
      </c>
      <c r="T23" s="200"/>
      <c r="U23" s="206">
        <v>0</v>
      </c>
      <c r="V23" s="200" t="s">
        <v>32</v>
      </c>
      <c r="W23" s="201"/>
      <c r="X23" s="206">
        <v>0</v>
      </c>
      <c r="Y23" s="200" t="s">
        <v>32</v>
      </c>
      <c r="Z23" s="201"/>
      <c r="AA23" s="206">
        <v>0</v>
      </c>
      <c r="AB23" s="200" t="s">
        <v>32</v>
      </c>
      <c r="AC23" s="201"/>
      <c r="AD23" s="206">
        <v>0</v>
      </c>
      <c r="AE23" s="200" t="s">
        <v>32</v>
      </c>
      <c r="AF23" s="207"/>
      <c r="AG23" s="199">
        <v>34918.462127999999</v>
      </c>
      <c r="AH23" s="200" t="s">
        <v>32</v>
      </c>
      <c r="AI23" s="201"/>
      <c r="AJ23" s="208">
        <v>25997.871724000004</v>
      </c>
      <c r="AK23" s="200" t="s">
        <v>32</v>
      </c>
      <c r="AL23" s="201"/>
      <c r="AM23" s="208">
        <v>0</v>
      </c>
      <c r="AN23" s="200" t="s">
        <v>32</v>
      </c>
      <c r="AO23" s="201"/>
      <c r="AP23" s="208">
        <v>0</v>
      </c>
      <c r="AQ23" s="200" t="s">
        <v>32</v>
      </c>
      <c r="AR23" s="201"/>
      <c r="AS23" s="210">
        <v>4245.329999999999</v>
      </c>
      <c r="AT23" s="200" t="s">
        <v>32</v>
      </c>
      <c r="AU23" s="201"/>
      <c r="AV23" s="227"/>
      <c r="AW23" s="227"/>
    </row>
    <row r="24" spans="1:49" ht="15" customHeight="1" x14ac:dyDescent="0.3">
      <c r="A24" s="189">
        <v>2016</v>
      </c>
      <c r="B24" s="190" t="s">
        <v>7</v>
      </c>
      <c r="C24" s="24">
        <v>43510.25</v>
      </c>
      <c r="D24" s="191">
        <v>7567</v>
      </c>
      <c r="E24" s="232">
        <v>5.75</v>
      </c>
      <c r="F24" s="16">
        <v>0</v>
      </c>
      <c r="G24" s="13"/>
      <c r="H24" s="11"/>
      <c r="I24" s="16">
        <v>0</v>
      </c>
      <c r="J24" s="13"/>
      <c r="K24" s="11"/>
      <c r="L24" s="16">
        <v>0</v>
      </c>
      <c r="M24" s="13"/>
      <c r="N24" s="11"/>
      <c r="O24" s="16">
        <v>0</v>
      </c>
      <c r="P24" s="13"/>
      <c r="Q24" s="12"/>
      <c r="R24" s="14">
        <v>34482.75</v>
      </c>
      <c r="S24" s="222">
        <v>5997</v>
      </c>
      <c r="T24" s="232">
        <v>5.75</v>
      </c>
      <c r="U24" s="15">
        <v>0</v>
      </c>
      <c r="V24" s="13"/>
      <c r="W24" s="11"/>
      <c r="X24" s="15">
        <v>0</v>
      </c>
      <c r="Y24" s="13"/>
      <c r="Z24" s="11"/>
      <c r="AA24" s="15">
        <v>0</v>
      </c>
      <c r="AB24" s="13"/>
      <c r="AC24" s="11"/>
      <c r="AD24" s="16">
        <v>0</v>
      </c>
      <c r="AE24" s="13"/>
      <c r="AF24" s="234"/>
      <c r="AG24" s="15">
        <v>2424.242964</v>
      </c>
      <c r="AH24" s="32">
        <v>307372</v>
      </c>
      <c r="AI24" s="244">
        <v>7.8869999999999999E-3</v>
      </c>
      <c r="AJ24" s="14">
        <v>1529.5882919999999</v>
      </c>
      <c r="AK24" s="33">
        <v>750534</v>
      </c>
      <c r="AL24" s="224">
        <v>2.0379999999999999E-3</v>
      </c>
      <c r="AM24" s="14">
        <v>0</v>
      </c>
      <c r="AN24" s="33">
        <v>0</v>
      </c>
      <c r="AO24" s="224">
        <v>1.5900000000000001E-3</v>
      </c>
      <c r="AP24" s="14">
        <v>0</v>
      </c>
      <c r="AQ24" s="33">
        <v>0</v>
      </c>
      <c r="AR24" s="224">
        <v>4.7229999999999998E-3</v>
      </c>
      <c r="AS24" s="15">
        <v>334.99</v>
      </c>
      <c r="AT24" s="17">
        <v>208</v>
      </c>
      <c r="AU24" s="12">
        <v>1.6105288461538463</v>
      </c>
      <c r="AV24" s="225"/>
      <c r="AW24" s="225"/>
    </row>
    <row r="25" spans="1:49" x14ac:dyDescent="0.3">
      <c r="A25" s="109"/>
      <c r="B25" s="22" t="s">
        <v>8</v>
      </c>
      <c r="C25" s="24">
        <v>43291.75</v>
      </c>
      <c r="D25" s="191">
        <v>7529</v>
      </c>
      <c r="E25" s="232">
        <v>5.75</v>
      </c>
      <c r="F25" s="16">
        <v>0</v>
      </c>
      <c r="G25" s="13"/>
      <c r="H25" s="11"/>
      <c r="I25" s="16">
        <v>0</v>
      </c>
      <c r="J25" s="13"/>
      <c r="K25" s="11"/>
      <c r="L25" s="16">
        <v>0</v>
      </c>
      <c r="M25" s="13"/>
      <c r="N25" s="11"/>
      <c r="O25" s="16">
        <v>0</v>
      </c>
      <c r="P25" s="13"/>
      <c r="Q25" s="12"/>
      <c r="R25" s="14">
        <v>34264.25</v>
      </c>
      <c r="S25" s="222">
        <v>5959</v>
      </c>
      <c r="T25" s="232">
        <v>5.75</v>
      </c>
      <c r="U25" s="15">
        <v>0</v>
      </c>
      <c r="V25" s="13"/>
      <c r="W25" s="11"/>
      <c r="X25" s="15">
        <v>0</v>
      </c>
      <c r="Y25" s="13"/>
      <c r="Z25" s="11"/>
      <c r="AA25" s="15">
        <v>0</v>
      </c>
      <c r="AB25" s="13"/>
      <c r="AC25" s="11"/>
      <c r="AD25" s="16">
        <v>0</v>
      </c>
      <c r="AE25" s="13"/>
      <c r="AF25" s="11"/>
      <c r="AG25" s="15">
        <v>3081.9477809999998</v>
      </c>
      <c r="AH25" s="32">
        <v>390763</v>
      </c>
      <c r="AI25" s="244">
        <v>7.8869999999999999E-3</v>
      </c>
      <c r="AJ25" s="14">
        <v>1773.302522</v>
      </c>
      <c r="AK25" s="33">
        <v>870119</v>
      </c>
      <c r="AL25" s="224">
        <v>2.0379999999999999E-3</v>
      </c>
      <c r="AM25" s="14">
        <v>0</v>
      </c>
      <c r="AN25" s="33">
        <v>0</v>
      </c>
      <c r="AO25" s="224">
        <v>1.5900000000000001E-3</v>
      </c>
      <c r="AP25" s="14">
        <v>0</v>
      </c>
      <c r="AQ25" s="33">
        <v>0</v>
      </c>
      <c r="AR25" s="224">
        <v>4.7229999999999998E-3</v>
      </c>
      <c r="AS25" s="15">
        <v>334.99</v>
      </c>
      <c r="AT25" s="17">
        <v>208</v>
      </c>
      <c r="AU25" s="12">
        <v>1.6105288461538463</v>
      </c>
      <c r="AV25" s="225"/>
      <c r="AW25" s="225"/>
    </row>
    <row r="26" spans="1:49" x14ac:dyDescent="0.3">
      <c r="A26" s="109"/>
      <c r="B26" s="22" t="s">
        <v>9</v>
      </c>
      <c r="C26" s="24">
        <v>43027.25</v>
      </c>
      <c r="D26" s="191">
        <v>7483</v>
      </c>
      <c r="E26" s="232">
        <v>5.75</v>
      </c>
      <c r="F26" s="16">
        <v>0</v>
      </c>
      <c r="G26" s="13"/>
      <c r="H26" s="11"/>
      <c r="I26" s="16">
        <v>0</v>
      </c>
      <c r="J26" s="13"/>
      <c r="K26" s="11"/>
      <c r="L26" s="16">
        <v>0</v>
      </c>
      <c r="M26" s="13"/>
      <c r="N26" s="11"/>
      <c r="O26" s="16">
        <v>0</v>
      </c>
      <c r="P26" s="13"/>
      <c r="Q26" s="12"/>
      <c r="R26" s="14">
        <v>33999.75</v>
      </c>
      <c r="S26" s="222">
        <v>5913</v>
      </c>
      <c r="T26" s="232">
        <v>5.75</v>
      </c>
      <c r="U26" s="15">
        <v>0</v>
      </c>
      <c r="V26" s="13"/>
      <c r="W26" s="11"/>
      <c r="X26" s="15">
        <v>0</v>
      </c>
      <c r="Y26" s="13"/>
      <c r="Z26" s="11"/>
      <c r="AA26" s="15">
        <v>0</v>
      </c>
      <c r="AB26" s="13"/>
      <c r="AC26" s="11"/>
      <c r="AD26" s="16">
        <v>0</v>
      </c>
      <c r="AE26" s="13"/>
      <c r="AF26" s="11"/>
      <c r="AG26" s="15">
        <v>2563.9848299999999</v>
      </c>
      <c r="AH26" s="32">
        <v>325090</v>
      </c>
      <c r="AI26" s="244">
        <v>7.8869999999999999E-3</v>
      </c>
      <c r="AJ26" s="14">
        <v>1494.5387679999999</v>
      </c>
      <c r="AK26" s="33">
        <v>733336</v>
      </c>
      <c r="AL26" s="224">
        <v>2.0379999999999999E-3</v>
      </c>
      <c r="AM26" s="14">
        <v>0</v>
      </c>
      <c r="AN26" s="33">
        <v>0</v>
      </c>
      <c r="AO26" s="224">
        <v>1.5900000000000001E-3</v>
      </c>
      <c r="AP26" s="14">
        <v>0</v>
      </c>
      <c r="AQ26" s="33">
        <v>0</v>
      </c>
      <c r="AR26" s="224">
        <v>4.7229999999999998E-3</v>
      </c>
      <c r="AS26" s="15">
        <v>334.99</v>
      </c>
      <c r="AT26" s="17">
        <v>208</v>
      </c>
      <c r="AU26" s="12">
        <v>1.6105288461538463</v>
      </c>
      <c r="AV26" s="225"/>
      <c r="AW26" s="225"/>
    </row>
    <row r="27" spans="1:49" x14ac:dyDescent="0.3">
      <c r="A27" s="109"/>
      <c r="B27" s="22" t="s">
        <v>10</v>
      </c>
      <c r="C27" s="24">
        <v>42958.25</v>
      </c>
      <c r="D27" s="191">
        <v>7471</v>
      </c>
      <c r="E27" s="232">
        <v>5.75</v>
      </c>
      <c r="F27" s="16">
        <v>0</v>
      </c>
      <c r="G27" s="13"/>
      <c r="H27" s="11"/>
      <c r="I27" s="16">
        <v>0</v>
      </c>
      <c r="J27" s="13"/>
      <c r="K27" s="11"/>
      <c r="L27" s="16">
        <v>0</v>
      </c>
      <c r="M27" s="13"/>
      <c r="N27" s="11"/>
      <c r="O27" s="16">
        <v>0</v>
      </c>
      <c r="P27" s="13"/>
      <c r="Q27" s="12"/>
      <c r="R27" s="14">
        <v>33930.75</v>
      </c>
      <c r="S27" s="222">
        <v>5901</v>
      </c>
      <c r="T27" s="232">
        <v>5.75</v>
      </c>
      <c r="U27" s="15">
        <v>0</v>
      </c>
      <c r="V27" s="13"/>
      <c r="W27" s="11"/>
      <c r="X27" s="15">
        <v>0</v>
      </c>
      <c r="Y27" s="13"/>
      <c r="Z27" s="11"/>
      <c r="AA27" s="15">
        <v>0</v>
      </c>
      <c r="AB27" s="13"/>
      <c r="AC27" s="11"/>
      <c r="AD27" s="16">
        <v>0</v>
      </c>
      <c r="AE27" s="13"/>
      <c r="AF27" s="11"/>
      <c r="AG27" s="15">
        <v>2850.7246019999998</v>
      </c>
      <c r="AH27" s="32">
        <v>361446</v>
      </c>
      <c r="AI27" s="244">
        <v>7.8869999999999999E-3</v>
      </c>
      <c r="AJ27" s="14">
        <v>1685.8111819999999</v>
      </c>
      <c r="AK27" s="33">
        <v>827189</v>
      </c>
      <c r="AL27" s="224">
        <v>2.0379999999999999E-3</v>
      </c>
      <c r="AM27" s="14">
        <v>0</v>
      </c>
      <c r="AN27" s="33">
        <v>0</v>
      </c>
      <c r="AO27" s="224">
        <v>1.5900000000000001E-3</v>
      </c>
      <c r="AP27" s="14">
        <v>0</v>
      </c>
      <c r="AQ27" s="33">
        <v>0</v>
      </c>
      <c r="AR27" s="224">
        <v>4.7229999999999998E-3</v>
      </c>
      <c r="AS27" s="15">
        <v>334.99</v>
      </c>
      <c r="AT27" s="17">
        <v>208</v>
      </c>
      <c r="AU27" s="12">
        <v>1.6105288461538463</v>
      </c>
      <c r="AV27" s="225"/>
      <c r="AW27" s="225"/>
    </row>
    <row r="28" spans="1:49" x14ac:dyDescent="0.3">
      <c r="A28" s="109"/>
      <c r="B28" s="22" t="s">
        <v>11</v>
      </c>
      <c r="C28" s="24">
        <v>42722.5</v>
      </c>
      <c r="D28" s="191">
        <v>7430</v>
      </c>
      <c r="E28" s="232">
        <v>5.75</v>
      </c>
      <c r="F28" s="16">
        <v>0</v>
      </c>
      <c r="G28" s="13"/>
      <c r="H28" s="11"/>
      <c r="I28" s="16">
        <v>0</v>
      </c>
      <c r="J28" s="13"/>
      <c r="K28" s="11"/>
      <c r="L28" s="16">
        <v>0</v>
      </c>
      <c r="M28" s="13"/>
      <c r="N28" s="11"/>
      <c r="O28" s="16">
        <v>0</v>
      </c>
      <c r="P28" s="13"/>
      <c r="Q28" s="12"/>
      <c r="R28" s="14">
        <v>33689.25</v>
      </c>
      <c r="S28" s="222">
        <v>5859</v>
      </c>
      <c r="T28" s="232">
        <v>5.75</v>
      </c>
      <c r="U28" s="15">
        <v>0</v>
      </c>
      <c r="V28" s="13"/>
      <c r="W28" s="11"/>
      <c r="X28" s="15">
        <v>0</v>
      </c>
      <c r="Y28" s="13"/>
      <c r="Z28" s="11"/>
      <c r="AA28" s="15">
        <v>0</v>
      </c>
      <c r="AB28" s="13"/>
      <c r="AC28" s="11"/>
      <c r="AD28" s="16">
        <v>0</v>
      </c>
      <c r="AE28" s="13"/>
      <c r="AF28" s="11"/>
      <c r="AG28" s="15">
        <v>2793.5754000000002</v>
      </c>
      <c r="AH28" s="32">
        <v>354200</v>
      </c>
      <c r="AI28" s="244">
        <v>7.8869999999999999E-3</v>
      </c>
      <c r="AJ28" s="14">
        <v>1479.439226</v>
      </c>
      <c r="AK28" s="33">
        <v>725927</v>
      </c>
      <c r="AL28" s="224">
        <v>2.0379999999999999E-3</v>
      </c>
      <c r="AM28" s="14">
        <v>0</v>
      </c>
      <c r="AN28" s="33">
        <v>0</v>
      </c>
      <c r="AO28" s="224">
        <v>1.5900000000000001E-3</v>
      </c>
      <c r="AP28" s="14">
        <v>0</v>
      </c>
      <c r="AQ28" s="33">
        <v>0</v>
      </c>
      <c r="AR28" s="224">
        <v>4.7229999999999998E-3</v>
      </c>
      <c r="AS28" s="15">
        <v>334.99</v>
      </c>
      <c r="AT28" s="17">
        <v>208</v>
      </c>
      <c r="AU28" s="12">
        <v>1.6105288461538463</v>
      </c>
      <c r="AV28" s="225"/>
      <c r="AW28" s="225"/>
    </row>
    <row r="29" spans="1:49" x14ac:dyDescent="0.3">
      <c r="A29" s="109"/>
      <c r="B29" s="22" t="s">
        <v>12</v>
      </c>
      <c r="C29" s="24">
        <v>42688</v>
      </c>
      <c r="D29" s="191">
        <v>7424</v>
      </c>
      <c r="E29" s="232">
        <v>5.75</v>
      </c>
      <c r="F29" s="16">
        <v>0</v>
      </c>
      <c r="G29" s="13"/>
      <c r="H29" s="11"/>
      <c r="I29" s="16">
        <v>0</v>
      </c>
      <c r="J29" s="13"/>
      <c r="K29" s="11"/>
      <c r="L29" s="16">
        <v>0</v>
      </c>
      <c r="M29" s="13"/>
      <c r="N29" s="11"/>
      <c r="O29" s="16">
        <v>0</v>
      </c>
      <c r="P29" s="13"/>
      <c r="Q29" s="12"/>
      <c r="R29" s="14">
        <v>33758.25</v>
      </c>
      <c r="S29" s="222">
        <v>5871</v>
      </c>
      <c r="T29" s="232">
        <v>5.75</v>
      </c>
      <c r="U29" s="15">
        <v>0</v>
      </c>
      <c r="V29" s="13"/>
      <c r="W29" s="11"/>
      <c r="X29" s="15">
        <v>0</v>
      </c>
      <c r="Y29" s="13"/>
      <c r="Z29" s="11"/>
      <c r="AA29" s="15">
        <v>0</v>
      </c>
      <c r="AB29" s="13"/>
      <c r="AC29" s="11"/>
      <c r="AD29" s="16">
        <v>0</v>
      </c>
      <c r="AE29" s="13"/>
      <c r="AF29" s="235"/>
      <c r="AG29" s="15">
        <v>2490.825018</v>
      </c>
      <c r="AH29" s="32">
        <v>315814</v>
      </c>
      <c r="AI29" s="244">
        <v>7.8869999999999999E-3</v>
      </c>
      <c r="AJ29" s="14">
        <v>1378.770178</v>
      </c>
      <c r="AK29" s="33">
        <v>676531</v>
      </c>
      <c r="AL29" s="224">
        <v>2.0379999999999999E-3</v>
      </c>
      <c r="AM29" s="14">
        <v>0</v>
      </c>
      <c r="AN29" s="33">
        <v>0</v>
      </c>
      <c r="AO29" s="224">
        <v>1.5900000000000001E-3</v>
      </c>
      <c r="AP29" s="14">
        <v>0</v>
      </c>
      <c r="AQ29" s="33">
        <v>0</v>
      </c>
      <c r="AR29" s="224">
        <v>4.7229999999999998E-3</v>
      </c>
      <c r="AS29" s="15">
        <v>334.99</v>
      </c>
      <c r="AT29" s="17">
        <v>208</v>
      </c>
      <c r="AU29" s="12">
        <v>1.6105288461538463</v>
      </c>
      <c r="AV29" s="225"/>
      <c r="AW29" s="225"/>
    </row>
    <row r="30" spans="1:49" s="46" customFormat="1" x14ac:dyDescent="0.3">
      <c r="A30" s="110"/>
      <c r="B30" s="198" t="s">
        <v>45</v>
      </c>
      <c r="C30" s="199">
        <v>258198</v>
      </c>
      <c r="D30" s="200" t="s">
        <v>32</v>
      </c>
      <c r="E30" s="201"/>
      <c r="F30" s="202">
        <v>0</v>
      </c>
      <c r="G30" s="201" t="s">
        <v>32</v>
      </c>
      <c r="H30" s="203"/>
      <c r="I30" s="202">
        <v>0</v>
      </c>
      <c r="J30" s="201" t="s">
        <v>32</v>
      </c>
      <c r="K30" s="203"/>
      <c r="L30" s="202">
        <v>0</v>
      </c>
      <c r="M30" s="201" t="s">
        <v>32</v>
      </c>
      <c r="N30" s="203"/>
      <c r="O30" s="202">
        <v>0</v>
      </c>
      <c r="P30" s="201" t="s">
        <v>32</v>
      </c>
      <c r="Q30" s="204"/>
      <c r="R30" s="205">
        <v>204125</v>
      </c>
      <c r="S30" s="200" t="s">
        <v>32</v>
      </c>
      <c r="T30" s="200"/>
      <c r="U30" s="206">
        <v>0</v>
      </c>
      <c r="V30" s="200" t="s">
        <v>32</v>
      </c>
      <c r="W30" s="201"/>
      <c r="X30" s="206">
        <v>0</v>
      </c>
      <c r="Y30" s="200" t="s">
        <v>32</v>
      </c>
      <c r="Z30" s="201"/>
      <c r="AA30" s="206">
        <v>0</v>
      </c>
      <c r="AB30" s="200" t="s">
        <v>32</v>
      </c>
      <c r="AC30" s="201"/>
      <c r="AD30" s="206">
        <v>0</v>
      </c>
      <c r="AE30" s="200" t="s">
        <v>32</v>
      </c>
      <c r="AF30" s="207"/>
      <c r="AG30" s="208">
        <v>16205.300594999999</v>
      </c>
      <c r="AH30" s="200" t="s">
        <v>32</v>
      </c>
      <c r="AI30" s="201"/>
      <c r="AJ30" s="199">
        <v>9341.4501680000012</v>
      </c>
      <c r="AK30" s="200" t="s">
        <v>32</v>
      </c>
      <c r="AL30" s="201"/>
      <c r="AM30" s="199">
        <v>0</v>
      </c>
      <c r="AN30" s="200" t="s">
        <v>32</v>
      </c>
      <c r="AO30" s="201"/>
      <c r="AP30" s="199">
        <v>0</v>
      </c>
      <c r="AQ30" s="200" t="s">
        <v>32</v>
      </c>
      <c r="AR30" s="201"/>
      <c r="AS30" s="211">
        <v>2009.94</v>
      </c>
      <c r="AT30" s="200" t="s">
        <v>32</v>
      </c>
      <c r="AU30" s="201"/>
    </row>
    <row r="31" spans="1:49" s="46" customFormat="1" ht="15" thickBot="1" x14ac:dyDescent="0.35">
      <c r="B31" s="198" t="s">
        <v>19</v>
      </c>
      <c r="C31" s="212">
        <v>773602</v>
      </c>
      <c r="D31" s="213" t="s">
        <v>32</v>
      </c>
      <c r="E31" s="214"/>
      <c r="F31" s="215">
        <v>0</v>
      </c>
      <c r="G31" s="213" t="s">
        <v>32</v>
      </c>
      <c r="H31" s="214"/>
      <c r="I31" s="215">
        <v>0</v>
      </c>
      <c r="J31" s="213" t="s">
        <v>32</v>
      </c>
      <c r="K31" s="214"/>
      <c r="L31" s="215">
        <v>0</v>
      </c>
      <c r="M31" s="213" t="s">
        <v>32</v>
      </c>
      <c r="N31" s="214"/>
      <c r="O31" s="215">
        <v>0</v>
      </c>
      <c r="P31" s="213" t="s">
        <v>32</v>
      </c>
      <c r="Q31" s="216"/>
      <c r="R31" s="217">
        <v>616867.25</v>
      </c>
      <c r="S31" s="213" t="s">
        <v>32</v>
      </c>
      <c r="T31" s="213"/>
      <c r="U31" s="218">
        <v>0</v>
      </c>
      <c r="V31" s="213" t="s">
        <v>32</v>
      </c>
      <c r="W31" s="214"/>
      <c r="X31" s="218">
        <v>0</v>
      </c>
      <c r="Y31" s="213" t="s">
        <v>32</v>
      </c>
      <c r="Z31" s="214"/>
      <c r="AA31" s="218">
        <v>0</v>
      </c>
      <c r="AB31" s="213" t="s">
        <v>32</v>
      </c>
      <c r="AC31" s="214"/>
      <c r="AD31" s="218">
        <v>0</v>
      </c>
      <c r="AE31" s="213" t="s">
        <v>32</v>
      </c>
      <c r="AF31" s="216"/>
      <c r="AG31" s="212">
        <v>51123.762723</v>
      </c>
      <c r="AH31" s="213" t="s">
        <v>32</v>
      </c>
      <c r="AI31" s="214"/>
      <c r="AJ31" s="212">
        <v>35339.321892000007</v>
      </c>
      <c r="AK31" s="213" t="s">
        <v>32</v>
      </c>
      <c r="AL31" s="214"/>
      <c r="AM31" s="212">
        <v>0</v>
      </c>
      <c r="AN31" s="213" t="s">
        <v>32</v>
      </c>
      <c r="AO31" s="214"/>
      <c r="AP31" s="212">
        <v>0</v>
      </c>
      <c r="AQ31" s="213" t="s">
        <v>32</v>
      </c>
      <c r="AR31" s="214"/>
      <c r="AS31" s="219">
        <v>6255.2699999999986</v>
      </c>
      <c r="AT31" s="213" t="s">
        <v>32</v>
      </c>
      <c r="AU31" s="214"/>
    </row>
    <row r="33" spans="42:47" ht="14.4" customHeight="1" x14ac:dyDescent="0.3">
      <c r="AP33" s="220"/>
      <c r="AQ33" s="220"/>
      <c r="AR33" s="220"/>
      <c r="AS33" s="160" t="s">
        <v>55</v>
      </c>
      <c r="AT33" s="160"/>
      <c r="AU33" s="160"/>
    </row>
    <row r="34" spans="42:47" x14ac:dyDescent="0.3">
      <c r="AP34" s="220"/>
      <c r="AQ34" s="220"/>
      <c r="AR34" s="220"/>
      <c r="AS34" s="160"/>
      <c r="AT34" s="160"/>
      <c r="AU34" s="160"/>
    </row>
    <row r="35" spans="42:47" x14ac:dyDescent="0.3">
      <c r="AP35" s="220"/>
      <c r="AQ35" s="220"/>
      <c r="AR35" s="220"/>
      <c r="AS35" s="160"/>
      <c r="AT35" s="160"/>
      <c r="AU35" s="160"/>
    </row>
    <row r="36" spans="42:47" x14ac:dyDescent="0.3">
      <c r="AP36" s="220"/>
      <c r="AQ36" s="220"/>
      <c r="AR36" s="220"/>
      <c r="AS36" s="160"/>
      <c r="AT36" s="160"/>
      <c r="AU36" s="160"/>
    </row>
    <row r="38" spans="42:47" ht="14.4" customHeight="1" x14ac:dyDescent="0.3">
      <c r="AS38" s="160" t="s">
        <v>56</v>
      </c>
      <c r="AT38" s="160"/>
      <c r="AU38" s="160"/>
    </row>
    <row r="39" spans="42:47" x14ac:dyDescent="0.3">
      <c r="AS39" s="160"/>
      <c r="AT39" s="160"/>
      <c r="AU39" s="160"/>
    </row>
    <row r="40" spans="42:47" x14ac:dyDescent="0.3">
      <c r="AS40" s="160"/>
      <c r="AT40" s="160"/>
      <c r="AU40" s="160"/>
    </row>
    <row r="41" spans="42:47" x14ac:dyDescent="0.3">
      <c r="AS41" s="160"/>
      <c r="AT41" s="160"/>
      <c r="AU41" s="160"/>
    </row>
    <row r="42" spans="42:47" x14ac:dyDescent="0.3">
      <c r="AS42" s="160"/>
      <c r="AT42" s="160"/>
      <c r="AU42" s="160"/>
    </row>
  </sheetData>
  <mergeCells count="80">
    <mergeCell ref="AK31:AL31"/>
    <mergeCell ref="AN31:AO31"/>
    <mergeCell ref="AQ31:AR31"/>
    <mergeCell ref="AT31:AU31"/>
    <mergeCell ref="AS33:AU36"/>
    <mergeCell ref="AS38:AU42"/>
    <mergeCell ref="S31:T31"/>
    <mergeCell ref="V31:W31"/>
    <mergeCell ref="Y31:Z31"/>
    <mergeCell ref="AB31:AC31"/>
    <mergeCell ref="AE31:AF31"/>
    <mergeCell ref="AH31:AI31"/>
    <mergeCell ref="AH30:AI30"/>
    <mergeCell ref="AK30:AL30"/>
    <mergeCell ref="AN30:AO30"/>
    <mergeCell ref="AQ30:AR30"/>
    <mergeCell ref="AT30:AU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E30:AF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T9:T10"/>
    <mergeCell ref="U9:W9"/>
    <mergeCell ref="X9:Z9"/>
    <mergeCell ref="AA9:AC9"/>
    <mergeCell ref="AD9:AF9"/>
    <mergeCell ref="A11:A23"/>
    <mergeCell ref="D23:E23"/>
    <mergeCell ref="G23:H23"/>
    <mergeCell ref="J23:K23"/>
    <mergeCell ref="M23:N23"/>
    <mergeCell ref="D9:D10"/>
    <mergeCell ref="E9:E10"/>
    <mergeCell ref="F9:H9"/>
    <mergeCell ref="I9:K9"/>
    <mergeCell ref="L9:N9"/>
    <mergeCell ref="O9:Q9"/>
    <mergeCell ref="R7:AF7"/>
    <mergeCell ref="AG7:AI9"/>
    <mergeCell ref="AJ7:AL9"/>
    <mergeCell ref="AM7:AO9"/>
    <mergeCell ref="AP7:AR9"/>
    <mergeCell ref="AS7:AU9"/>
    <mergeCell ref="R8:T8"/>
    <mergeCell ref="U8:AF8"/>
    <mergeCell ref="R9:R10"/>
    <mergeCell ref="S9:S10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2"/>
  <sheetViews>
    <sheetView workbookViewId="0">
      <pane xSplit="2" ySplit="10" topLeftCell="C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2.44140625" customWidth="1"/>
    <col min="4" max="4" width="8.5546875" customWidth="1"/>
    <col min="5" max="5" width="8.66406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2.5546875" customWidth="1"/>
    <col min="19" max="19" width="6.6640625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2.33203125" customWidth="1"/>
    <col min="34" max="34" width="8.6640625" customWidth="1"/>
    <col min="35" max="35" width="9.33203125" customWidth="1"/>
    <col min="36" max="36" width="12.33203125" customWidth="1"/>
    <col min="37" max="37" width="8.6640625" customWidth="1"/>
    <col min="38" max="38" width="9.88671875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7" ht="15" thickBot="1" x14ac:dyDescent="0.35">
      <c r="C1" s="131" t="s">
        <v>20</v>
      </c>
      <c r="D1" s="131"/>
      <c r="E1" s="132" t="s">
        <v>33</v>
      </c>
      <c r="F1" s="132"/>
      <c r="G1" s="132"/>
    </row>
    <row r="2" spans="1:47" x14ac:dyDescent="0.3">
      <c r="C2" s="9" t="s">
        <v>21</v>
      </c>
      <c r="D2" s="9"/>
      <c r="E2" s="9"/>
      <c r="F2" s="9"/>
    </row>
    <row r="3" spans="1:47" x14ac:dyDescent="0.3">
      <c r="C3" s="9" t="s">
        <v>22</v>
      </c>
      <c r="D3" s="9"/>
      <c r="E3" s="9"/>
      <c r="F3" s="9"/>
      <c r="N3" s="133"/>
      <c r="O3" s="133"/>
      <c r="P3" s="133"/>
    </row>
    <row r="5" spans="1:47" ht="15" thickBot="1" x14ac:dyDescent="0.35">
      <c r="C5" s="131" t="s">
        <v>23</v>
      </c>
      <c r="D5" s="131"/>
      <c r="E5" s="132" t="s">
        <v>60</v>
      </c>
      <c r="F5" s="132"/>
      <c r="G5" s="132"/>
      <c r="H5" s="10"/>
      <c r="I5" s="10"/>
    </row>
    <row r="6" spans="1:47" ht="15" thickBot="1" x14ac:dyDescent="0.35"/>
    <row r="7" spans="1:47" ht="14.4" customHeight="1" x14ac:dyDescent="0.3">
      <c r="B7" s="161" t="s">
        <v>0</v>
      </c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52" t="s">
        <v>27</v>
      </c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4"/>
      <c r="AG7" s="162" t="s">
        <v>47</v>
      </c>
      <c r="AH7" s="123"/>
      <c r="AI7" s="124"/>
      <c r="AJ7" s="162" t="s">
        <v>48</v>
      </c>
      <c r="AK7" s="123"/>
      <c r="AL7" s="124"/>
      <c r="AM7" s="114" t="s">
        <v>37</v>
      </c>
      <c r="AN7" s="115"/>
      <c r="AO7" s="116"/>
      <c r="AP7" s="114" t="s">
        <v>49</v>
      </c>
      <c r="AQ7" s="115"/>
      <c r="AR7" s="116"/>
      <c r="AS7" s="146" t="s">
        <v>50</v>
      </c>
      <c r="AT7" s="123"/>
      <c r="AU7" s="147"/>
    </row>
    <row r="8" spans="1:47" x14ac:dyDescent="0.3">
      <c r="B8" s="100"/>
      <c r="C8" s="163" t="s">
        <v>2</v>
      </c>
      <c r="D8" s="164"/>
      <c r="E8" s="164"/>
      <c r="F8" s="165"/>
      <c r="G8" s="164" t="s">
        <v>3</v>
      </c>
      <c r="H8" s="164"/>
      <c r="I8" s="164"/>
      <c r="J8" s="164"/>
      <c r="K8" s="164"/>
      <c r="L8" s="164"/>
      <c r="M8" s="164"/>
      <c r="N8" s="164"/>
      <c r="O8" s="164"/>
      <c r="P8" s="164"/>
      <c r="Q8" s="166"/>
      <c r="R8" s="167" t="s">
        <v>2</v>
      </c>
      <c r="S8" s="168"/>
      <c r="T8" s="169"/>
      <c r="U8" s="170" t="s">
        <v>3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71"/>
      <c r="AG8" s="125"/>
      <c r="AH8" s="126"/>
      <c r="AI8" s="127"/>
      <c r="AJ8" s="125"/>
      <c r="AK8" s="126"/>
      <c r="AL8" s="127"/>
      <c r="AM8" s="117"/>
      <c r="AN8" s="118"/>
      <c r="AO8" s="119"/>
      <c r="AP8" s="117"/>
      <c r="AQ8" s="118"/>
      <c r="AR8" s="119"/>
      <c r="AS8" s="148"/>
      <c r="AT8" s="126"/>
      <c r="AU8" s="149"/>
    </row>
    <row r="9" spans="1:47" x14ac:dyDescent="0.3">
      <c r="B9" s="100"/>
      <c r="C9" s="163" t="s">
        <v>28</v>
      </c>
      <c r="D9" s="172" t="s">
        <v>4</v>
      </c>
      <c r="E9" s="164" t="s">
        <v>5</v>
      </c>
      <c r="F9" s="170" t="s">
        <v>6</v>
      </c>
      <c r="G9" s="168"/>
      <c r="H9" s="169"/>
      <c r="I9" s="170" t="s">
        <v>24</v>
      </c>
      <c r="J9" s="168"/>
      <c r="K9" s="169"/>
      <c r="L9" s="170" t="s">
        <v>25</v>
      </c>
      <c r="M9" s="168"/>
      <c r="N9" s="169"/>
      <c r="O9" s="170" t="s">
        <v>26</v>
      </c>
      <c r="P9" s="168"/>
      <c r="Q9" s="171"/>
      <c r="R9" s="173" t="s">
        <v>28</v>
      </c>
      <c r="S9" s="174" t="s">
        <v>29</v>
      </c>
      <c r="T9" s="175" t="s">
        <v>5</v>
      </c>
      <c r="U9" s="170" t="s">
        <v>6</v>
      </c>
      <c r="V9" s="168"/>
      <c r="W9" s="169"/>
      <c r="X9" s="170" t="s">
        <v>24</v>
      </c>
      <c r="Y9" s="168"/>
      <c r="Z9" s="169"/>
      <c r="AA9" s="170" t="s">
        <v>25</v>
      </c>
      <c r="AB9" s="168"/>
      <c r="AC9" s="169"/>
      <c r="AD9" s="170" t="s">
        <v>26</v>
      </c>
      <c r="AE9" s="168"/>
      <c r="AF9" s="171"/>
      <c r="AG9" s="128"/>
      <c r="AH9" s="129"/>
      <c r="AI9" s="130"/>
      <c r="AJ9" s="128"/>
      <c r="AK9" s="129"/>
      <c r="AL9" s="130"/>
      <c r="AM9" s="120"/>
      <c r="AN9" s="121"/>
      <c r="AO9" s="122"/>
      <c r="AP9" s="120"/>
      <c r="AQ9" s="121"/>
      <c r="AR9" s="122"/>
      <c r="AS9" s="150"/>
      <c r="AT9" s="129"/>
      <c r="AU9" s="151"/>
    </row>
    <row r="10" spans="1:47" ht="27" customHeight="1" x14ac:dyDescent="0.3">
      <c r="B10" s="100"/>
      <c r="C10" s="163"/>
      <c r="D10" s="144"/>
      <c r="E10" s="164"/>
      <c r="F10" s="165" t="s">
        <v>28</v>
      </c>
      <c r="G10" s="176" t="s">
        <v>4</v>
      </c>
      <c r="H10" s="177" t="s">
        <v>5</v>
      </c>
      <c r="I10" s="165" t="s">
        <v>28</v>
      </c>
      <c r="J10" s="176" t="s">
        <v>4</v>
      </c>
      <c r="K10" s="177" t="s">
        <v>5</v>
      </c>
      <c r="L10" s="165" t="s">
        <v>28</v>
      </c>
      <c r="M10" s="176" t="s">
        <v>4</v>
      </c>
      <c r="N10" s="177" t="s">
        <v>5</v>
      </c>
      <c r="O10" s="165" t="s">
        <v>28</v>
      </c>
      <c r="P10" s="176" t="s">
        <v>4</v>
      </c>
      <c r="Q10" s="178" t="s">
        <v>5</v>
      </c>
      <c r="R10" s="156"/>
      <c r="S10" s="158"/>
      <c r="T10" s="107"/>
      <c r="U10" s="179" t="s">
        <v>28</v>
      </c>
      <c r="V10" s="180" t="s">
        <v>29</v>
      </c>
      <c r="W10" s="181" t="s">
        <v>5</v>
      </c>
      <c r="X10" s="179" t="s">
        <v>28</v>
      </c>
      <c r="Y10" s="180" t="s">
        <v>29</v>
      </c>
      <c r="Z10" s="181" t="s">
        <v>5</v>
      </c>
      <c r="AA10" s="179" t="s">
        <v>28</v>
      </c>
      <c r="AB10" s="180" t="s">
        <v>29</v>
      </c>
      <c r="AC10" s="181" t="s">
        <v>5</v>
      </c>
      <c r="AD10" s="179" t="s">
        <v>28</v>
      </c>
      <c r="AE10" s="180" t="s">
        <v>29</v>
      </c>
      <c r="AF10" s="182" t="s">
        <v>5</v>
      </c>
      <c r="AG10" s="183" t="s">
        <v>28</v>
      </c>
      <c r="AH10" s="184" t="s">
        <v>30</v>
      </c>
      <c r="AI10" s="185" t="s">
        <v>5</v>
      </c>
      <c r="AJ10" s="183" t="s">
        <v>28</v>
      </c>
      <c r="AK10" s="184" t="s">
        <v>30</v>
      </c>
      <c r="AL10" s="185" t="s">
        <v>5</v>
      </c>
      <c r="AM10" s="183" t="s">
        <v>28</v>
      </c>
      <c r="AN10" s="184" t="s">
        <v>30</v>
      </c>
      <c r="AO10" s="185" t="s">
        <v>5</v>
      </c>
      <c r="AP10" s="183" t="s">
        <v>28</v>
      </c>
      <c r="AQ10" s="184" t="s">
        <v>30</v>
      </c>
      <c r="AR10" s="185" t="s">
        <v>5</v>
      </c>
      <c r="AS10" s="186" t="s">
        <v>28</v>
      </c>
      <c r="AT10" s="187" t="s">
        <v>31</v>
      </c>
      <c r="AU10" s="188" t="s">
        <v>51</v>
      </c>
    </row>
    <row r="11" spans="1:47" ht="15" customHeight="1" x14ac:dyDescent="0.3">
      <c r="A11" s="189">
        <v>2015</v>
      </c>
      <c r="B11" s="190" t="s">
        <v>7</v>
      </c>
      <c r="C11" s="24">
        <v>19933.38</v>
      </c>
      <c r="D11" s="191">
        <v>1314</v>
      </c>
      <c r="E11" s="11">
        <v>15.17</v>
      </c>
      <c r="F11" s="16">
        <v>0</v>
      </c>
      <c r="G11" s="13"/>
      <c r="H11" s="11"/>
      <c r="I11" s="16">
        <v>0</v>
      </c>
      <c r="J11" s="13"/>
      <c r="K11" s="11"/>
      <c r="L11" s="16">
        <v>0</v>
      </c>
      <c r="M11" s="13"/>
      <c r="N11" s="11"/>
      <c r="O11" s="16">
        <v>0</v>
      </c>
      <c r="P11" s="13"/>
      <c r="Q11" s="12"/>
      <c r="R11" s="14">
        <v>6898.5</v>
      </c>
      <c r="S11" s="191">
        <v>1314</v>
      </c>
      <c r="T11" s="11">
        <v>5.25</v>
      </c>
      <c r="U11" s="15">
        <v>0</v>
      </c>
      <c r="V11" s="13"/>
      <c r="W11" s="11"/>
      <c r="X11" s="15">
        <v>0</v>
      </c>
      <c r="Y11" s="13"/>
      <c r="Z11" s="11"/>
      <c r="AA11" s="15">
        <v>0</v>
      </c>
      <c r="AB11" s="13"/>
      <c r="AC11" s="11"/>
      <c r="AD11" s="16">
        <v>0</v>
      </c>
      <c r="AE11" s="13"/>
      <c r="AF11" s="12"/>
      <c r="AG11" s="14">
        <v>1778.8527800000002</v>
      </c>
      <c r="AH11" s="32">
        <v>74255</v>
      </c>
      <c r="AI11" s="224">
        <v>2.3956000000000002E-2</v>
      </c>
      <c r="AJ11" s="14">
        <v>5483.6490459999995</v>
      </c>
      <c r="AK11" s="32">
        <v>226438</v>
      </c>
      <c r="AL11" s="30">
        <v>2.4216999999999999E-2</v>
      </c>
      <c r="AM11" s="14">
        <v>0</v>
      </c>
      <c r="AN11" s="33">
        <v>0</v>
      </c>
      <c r="AO11" s="224">
        <v>0</v>
      </c>
      <c r="AP11" s="14">
        <v>0</v>
      </c>
      <c r="AQ11" s="33">
        <v>0</v>
      </c>
      <c r="AR11" s="224">
        <v>2.5639999999999999E-3</v>
      </c>
      <c r="AS11" s="15">
        <v>431.41</v>
      </c>
      <c r="AT11" s="17">
        <v>26</v>
      </c>
      <c r="AU11" s="12">
        <v>16.59269230769231</v>
      </c>
    </row>
    <row r="12" spans="1:47" x14ac:dyDescent="0.3">
      <c r="A12" s="109"/>
      <c r="B12" s="22" t="s">
        <v>8</v>
      </c>
      <c r="C12" s="24">
        <v>19903.04</v>
      </c>
      <c r="D12" s="191">
        <v>1312</v>
      </c>
      <c r="E12" s="11">
        <v>15.17</v>
      </c>
      <c r="F12" s="16">
        <v>0</v>
      </c>
      <c r="G12" s="13"/>
      <c r="H12" s="11"/>
      <c r="I12" s="16">
        <v>0</v>
      </c>
      <c r="J12" s="13"/>
      <c r="K12" s="11"/>
      <c r="L12" s="16">
        <v>0</v>
      </c>
      <c r="M12" s="13"/>
      <c r="N12" s="11"/>
      <c r="O12" s="16">
        <v>0</v>
      </c>
      <c r="P12" s="13"/>
      <c r="Q12" s="12"/>
      <c r="R12" s="14">
        <v>6888</v>
      </c>
      <c r="S12" s="191">
        <v>1312</v>
      </c>
      <c r="T12" s="11">
        <v>5.25</v>
      </c>
      <c r="U12" s="15">
        <v>0</v>
      </c>
      <c r="V12" s="13"/>
      <c r="W12" s="11"/>
      <c r="X12" s="15">
        <v>0</v>
      </c>
      <c r="Y12" s="13"/>
      <c r="Z12" s="11"/>
      <c r="AA12" s="15">
        <v>0</v>
      </c>
      <c r="AB12" s="13"/>
      <c r="AC12" s="11"/>
      <c r="AD12" s="16">
        <v>0</v>
      </c>
      <c r="AE12" s="13"/>
      <c r="AF12" s="12"/>
      <c r="AG12" s="14">
        <v>1999.4875400000001</v>
      </c>
      <c r="AH12" s="32">
        <v>83465</v>
      </c>
      <c r="AI12" s="224">
        <v>2.3956000000000002E-2</v>
      </c>
      <c r="AJ12" s="14">
        <v>6039.0417239999997</v>
      </c>
      <c r="AK12" s="32">
        <v>249372</v>
      </c>
      <c r="AL12" s="30">
        <v>2.4216999999999999E-2</v>
      </c>
      <c r="AM12" s="14">
        <v>0</v>
      </c>
      <c r="AN12" s="33">
        <v>0</v>
      </c>
      <c r="AO12" s="224">
        <v>0</v>
      </c>
      <c r="AP12" s="14">
        <v>0</v>
      </c>
      <c r="AQ12" s="33">
        <v>0</v>
      </c>
      <c r="AR12" s="224">
        <v>2.5639999999999999E-3</v>
      </c>
      <c r="AS12" s="15">
        <v>431.41</v>
      </c>
      <c r="AT12" s="17">
        <v>26</v>
      </c>
      <c r="AU12" s="12">
        <v>16.59269230769231</v>
      </c>
    </row>
    <row r="13" spans="1:47" x14ac:dyDescent="0.3">
      <c r="A13" s="109"/>
      <c r="B13" s="22" t="s">
        <v>9</v>
      </c>
      <c r="C13" s="24">
        <v>19887.87</v>
      </c>
      <c r="D13" s="191">
        <v>1311</v>
      </c>
      <c r="E13" s="11">
        <v>15.17</v>
      </c>
      <c r="F13" s="16">
        <v>0</v>
      </c>
      <c r="G13" s="13"/>
      <c r="H13" s="11"/>
      <c r="I13" s="16">
        <v>0</v>
      </c>
      <c r="J13" s="13"/>
      <c r="K13" s="11"/>
      <c r="L13" s="16">
        <v>0</v>
      </c>
      <c r="M13" s="13"/>
      <c r="N13" s="11"/>
      <c r="O13" s="16">
        <v>0</v>
      </c>
      <c r="P13" s="13"/>
      <c r="Q13" s="12"/>
      <c r="R13" s="14">
        <v>6882.75</v>
      </c>
      <c r="S13" s="191">
        <v>1311</v>
      </c>
      <c r="T13" s="11">
        <v>5.25</v>
      </c>
      <c r="U13" s="15">
        <v>0</v>
      </c>
      <c r="V13" s="13"/>
      <c r="W13" s="11"/>
      <c r="X13" s="15">
        <v>0</v>
      </c>
      <c r="Y13" s="13"/>
      <c r="Z13" s="11"/>
      <c r="AA13" s="15">
        <v>0</v>
      </c>
      <c r="AB13" s="13"/>
      <c r="AC13" s="11"/>
      <c r="AD13" s="16">
        <v>0</v>
      </c>
      <c r="AE13" s="13"/>
      <c r="AF13" s="12"/>
      <c r="AG13" s="14">
        <v>1722.628048</v>
      </c>
      <c r="AH13" s="32">
        <v>71908</v>
      </c>
      <c r="AI13" s="224">
        <v>2.3956000000000002E-2</v>
      </c>
      <c r="AJ13" s="14">
        <v>5574.6323149999998</v>
      </c>
      <c r="AK13" s="32">
        <v>230195</v>
      </c>
      <c r="AL13" s="30">
        <v>2.4216999999999999E-2</v>
      </c>
      <c r="AM13" s="14">
        <v>0</v>
      </c>
      <c r="AN13" s="33">
        <v>0</v>
      </c>
      <c r="AO13" s="224">
        <v>0</v>
      </c>
      <c r="AP13" s="14">
        <v>0</v>
      </c>
      <c r="AQ13" s="33">
        <v>0</v>
      </c>
      <c r="AR13" s="224">
        <v>2.5639999999999999E-3</v>
      </c>
      <c r="AS13" s="15">
        <v>431.41</v>
      </c>
      <c r="AT13" s="17">
        <v>26</v>
      </c>
      <c r="AU13" s="12">
        <v>16.59269230769231</v>
      </c>
    </row>
    <row r="14" spans="1:47" x14ac:dyDescent="0.3">
      <c r="A14" s="109"/>
      <c r="B14" s="22" t="s">
        <v>10</v>
      </c>
      <c r="C14" s="24">
        <v>19842.36</v>
      </c>
      <c r="D14" s="191">
        <v>1308</v>
      </c>
      <c r="E14" s="11">
        <v>15.17</v>
      </c>
      <c r="F14" s="16">
        <v>0</v>
      </c>
      <c r="G14" s="13"/>
      <c r="H14" s="11"/>
      <c r="I14" s="16">
        <v>0</v>
      </c>
      <c r="J14" s="13"/>
      <c r="K14" s="11"/>
      <c r="L14" s="16">
        <v>0</v>
      </c>
      <c r="M14" s="13"/>
      <c r="N14" s="11"/>
      <c r="O14" s="16">
        <v>0</v>
      </c>
      <c r="P14" s="13"/>
      <c r="Q14" s="12"/>
      <c r="R14" s="14">
        <v>6867</v>
      </c>
      <c r="S14" s="191">
        <v>1308</v>
      </c>
      <c r="T14" s="11">
        <v>5.25</v>
      </c>
      <c r="U14" s="15">
        <v>0</v>
      </c>
      <c r="V14" s="13"/>
      <c r="W14" s="11"/>
      <c r="X14" s="15">
        <v>0</v>
      </c>
      <c r="Y14" s="13"/>
      <c r="Z14" s="11"/>
      <c r="AA14" s="15">
        <v>0</v>
      </c>
      <c r="AB14" s="13"/>
      <c r="AC14" s="11"/>
      <c r="AD14" s="16">
        <v>0</v>
      </c>
      <c r="AE14" s="13"/>
      <c r="AF14" s="12"/>
      <c r="AG14" s="14">
        <v>1866.3880040000001</v>
      </c>
      <c r="AH14" s="32">
        <v>77909</v>
      </c>
      <c r="AI14" s="224">
        <v>2.3956000000000002E-2</v>
      </c>
      <c r="AJ14" s="14">
        <v>6345.3867739999996</v>
      </c>
      <c r="AK14" s="32">
        <v>262022</v>
      </c>
      <c r="AL14" s="30">
        <v>2.4216999999999999E-2</v>
      </c>
      <c r="AM14" s="14">
        <v>0</v>
      </c>
      <c r="AN14" s="33">
        <v>0</v>
      </c>
      <c r="AO14" s="224">
        <v>0</v>
      </c>
      <c r="AP14" s="14">
        <v>0</v>
      </c>
      <c r="AQ14" s="33">
        <v>0</v>
      </c>
      <c r="AR14" s="224">
        <v>2.5639999999999999E-3</v>
      </c>
      <c r="AS14" s="15">
        <v>333.63</v>
      </c>
      <c r="AT14" s="17">
        <v>20</v>
      </c>
      <c r="AU14" s="12">
        <v>16.6815</v>
      </c>
    </row>
    <row r="15" spans="1:47" x14ac:dyDescent="0.3">
      <c r="A15" s="109"/>
      <c r="B15" s="22" t="s">
        <v>11</v>
      </c>
      <c r="C15" s="24">
        <v>19812.02</v>
      </c>
      <c r="D15" s="191">
        <v>1306</v>
      </c>
      <c r="E15" s="11">
        <v>15.17</v>
      </c>
      <c r="F15" s="16">
        <v>0</v>
      </c>
      <c r="G15" s="13"/>
      <c r="H15" s="11"/>
      <c r="I15" s="16">
        <v>0</v>
      </c>
      <c r="J15" s="13"/>
      <c r="K15" s="11"/>
      <c r="L15" s="16">
        <v>0</v>
      </c>
      <c r="M15" s="13"/>
      <c r="N15" s="11"/>
      <c r="O15" s="16">
        <v>0</v>
      </c>
      <c r="P15" s="13"/>
      <c r="Q15" s="12"/>
      <c r="R15" s="14">
        <v>6856.5</v>
      </c>
      <c r="S15" s="191">
        <v>1306</v>
      </c>
      <c r="T15" s="11">
        <v>5.25</v>
      </c>
      <c r="U15" s="15">
        <v>0</v>
      </c>
      <c r="V15" s="13"/>
      <c r="W15" s="11"/>
      <c r="X15" s="15">
        <v>0</v>
      </c>
      <c r="Y15" s="13"/>
      <c r="Z15" s="11"/>
      <c r="AA15" s="15">
        <v>0</v>
      </c>
      <c r="AB15" s="13"/>
      <c r="AC15" s="11"/>
      <c r="AD15" s="16">
        <v>0</v>
      </c>
      <c r="AE15" s="13"/>
      <c r="AF15" s="12"/>
      <c r="AG15" s="14">
        <v>1906.610128</v>
      </c>
      <c r="AH15" s="32">
        <v>79588</v>
      </c>
      <c r="AI15" s="224">
        <v>2.3956000000000002E-2</v>
      </c>
      <c r="AJ15" s="14">
        <v>6498.5835159999997</v>
      </c>
      <c r="AK15" s="32">
        <v>268348</v>
      </c>
      <c r="AL15" s="30">
        <v>2.4216999999999999E-2</v>
      </c>
      <c r="AM15" s="14">
        <v>0</v>
      </c>
      <c r="AN15" s="33">
        <v>0</v>
      </c>
      <c r="AO15" s="224">
        <v>0</v>
      </c>
      <c r="AP15" s="14">
        <v>0</v>
      </c>
      <c r="AQ15" s="33">
        <v>0</v>
      </c>
      <c r="AR15" s="224">
        <v>2.5639999999999999E-3</v>
      </c>
      <c r="AS15" s="15">
        <v>333.63</v>
      </c>
      <c r="AT15" s="17">
        <v>20</v>
      </c>
      <c r="AU15" s="12">
        <v>16.6815</v>
      </c>
    </row>
    <row r="16" spans="1:47" x14ac:dyDescent="0.3">
      <c r="A16" s="109"/>
      <c r="B16" s="22" t="s">
        <v>12</v>
      </c>
      <c r="C16" s="24">
        <v>19887.87</v>
      </c>
      <c r="D16" s="191">
        <v>1311</v>
      </c>
      <c r="E16" s="11">
        <v>15.17</v>
      </c>
      <c r="F16" s="16">
        <v>0</v>
      </c>
      <c r="G16" s="13"/>
      <c r="H16" s="11"/>
      <c r="I16" s="16">
        <v>0</v>
      </c>
      <c r="J16" s="13"/>
      <c r="K16" s="11"/>
      <c r="L16" s="16">
        <v>0</v>
      </c>
      <c r="M16" s="13"/>
      <c r="N16" s="11"/>
      <c r="O16" s="16">
        <v>0</v>
      </c>
      <c r="P16" s="13"/>
      <c r="Q16" s="12"/>
      <c r="R16" s="14">
        <v>6882.75</v>
      </c>
      <c r="S16" s="191">
        <v>1311</v>
      </c>
      <c r="T16" s="11">
        <v>5.25</v>
      </c>
      <c r="U16" s="15">
        <v>0</v>
      </c>
      <c r="V16" s="13"/>
      <c r="W16" s="11"/>
      <c r="X16" s="15">
        <v>0</v>
      </c>
      <c r="Y16" s="13"/>
      <c r="Z16" s="11"/>
      <c r="AA16" s="15">
        <v>0</v>
      </c>
      <c r="AB16" s="13"/>
      <c r="AC16" s="11"/>
      <c r="AD16" s="16">
        <v>0</v>
      </c>
      <c r="AE16" s="13"/>
      <c r="AF16" s="12"/>
      <c r="AG16" s="14">
        <v>2044.9799840000001</v>
      </c>
      <c r="AH16" s="32">
        <v>85364</v>
      </c>
      <c r="AI16" s="224">
        <v>2.3956000000000002E-2</v>
      </c>
      <c r="AJ16" s="14">
        <v>6722.8087189999997</v>
      </c>
      <c r="AK16" s="32">
        <v>277607</v>
      </c>
      <c r="AL16" s="30">
        <v>2.4216999999999999E-2</v>
      </c>
      <c r="AM16" s="14">
        <v>0</v>
      </c>
      <c r="AN16" s="33">
        <v>0</v>
      </c>
      <c r="AO16" s="224">
        <v>0</v>
      </c>
      <c r="AP16" s="14">
        <v>0</v>
      </c>
      <c r="AQ16" s="33">
        <v>0</v>
      </c>
      <c r="AR16" s="224">
        <v>2.5639999999999999E-3</v>
      </c>
      <c r="AS16" s="15">
        <v>333.63</v>
      </c>
      <c r="AT16" s="17">
        <v>20</v>
      </c>
      <c r="AU16" s="12">
        <v>16.6815</v>
      </c>
    </row>
    <row r="17" spans="1:47" x14ac:dyDescent="0.3">
      <c r="A17" s="109"/>
      <c r="B17" s="22" t="s">
        <v>13</v>
      </c>
      <c r="C17" s="24">
        <v>19857.53</v>
      </c>
      <c r="D17" s="191">
        <v>1309</v>
      </c>
      <c r="E17" s="11">
        <v>15.17</v>
      </c>
      <c r="F17" s="16">
        <v>0</v>
      </c>
      <c r="G17" s="13"/>
      <c r="H17" s="11"/>
      <c r="I17" s="16">
        <v>0</v>
      </c>
      <c r="J17" s="13"/>
      <c r="K17" s="11"/>
      <c r="L17" s="16">
        <v>0</v>
      </c>
      <c r="M17" s="13"/>
      <c r="N17" s="11"/>
      <c r="O17" s="16">
        <v>0</v>
      </c>
      <c r="P17" s="13"/>
      <c r="Q17" s="12"/>
      <c r="R17" s="14">
        <v>6872.25</v>
      </c>
      <c r="S17" s="191">
        <v>1309</v>
      </c>
      <c r="T17" s="11">
        <v>5.25</v>
      </c>
      <c r="U17" s="15">
        <v>0</v>
      </c>
      <c r="V17" s="13"/>
      <c r="W17" s="11"/>
      <c r="X17" s="15">
        <v>0</v>
      </c>
      <c r="Y17" s="13"/>
      <c r="Z17" s="11"/>
      <c r="AA17" s="15">
        <v>0</v>
      </c>
      <c r="AB17" s="13"/>
      <c r="AC17" s="11"/>
      <c r="AD17" s="16">
        <v>0</v>
      </c>
      <c r="AE17" s="13"/>
      <c r="AF17" s="12"/>
      <c r="AG17" s="14">
        <v>1852.7809960000002</v>
      </c>
      <c r="AH17" s="32">
        <v>77341</v>
      </c>
      <c r="AI17" s="224">
        <v>2.3956000000000002E-2</v>
      </c>
      <c r="AJ17" s="14">
        <v>6188.3395289999999</v>
      </c>
      <c r="AK17" s="32">
        <v>255537</v>
      </c>
      <c r="AL17" s="30">
        <v>2.4216999999999999E-2</v>
      </c>
      <c r="AM17" s="16">
        <v>0</v>
      </c>
      <c r="AN17" s="33">
        <v>0</v>
      </c>
      <c r="AO17" s="224">
        <v>0</v>
      </c>
      <c r="AP17" s="14">
        <v>0</v>
      </c>
      <c r="AQ17" s="33">
        <v>0</v>
      </c>
      <c r="AR17" s="224">
        <v>2.5639999999999999E-3</v>
      </c>
      <c r="AS17" s="15">
        <v>333.63</v>
      </c>
      <c r="AT17" s="17">
        <v>20</v>
      </c>
      <c r="AU17" s="12">
        <v>16.6815</v>
      </c>
    </row>
    <row r="18" spans="1:47" x14ac:dyDescent="0.3">
      <c r="A18" s="109"/>
      <c r="B18" s="22" t="s">
        <v>14</v>
      </c>
      <c r="C18" s="24">
        <v>19493.45</v>
      </c>
      <c r="D18" s="191">
        <v>1285</v>
      </c>
      <c r="E18" s="11">
        <v>15.17</v>
      </c>
      <c r="F18" s="16">
        <v>0</v>
      </c>
      <c r="G18" s="13"/>
      <c r="H18" s="11"/>
      <c r="I18" s="16">
        <v>0</v>
      </c>
      <c r="J18" s="13"/>
      <c r="K18" s="11"/>
      <c r="L18" s="16">
        <v>0</v>
      </c>
      <c r="M18" s="13"/>
      <c r="N18" s="11"/>
      <c r="O18" s="16">
        <v>0</v>
      </c>
      <c r="P18" s="13"/>
      <c r="Q18" s="12"/>
      <c r="R18" s="14">
        <v>7388.75</v>
      </c>
      <c r="S18" s="191">
        <v>1285</v>
      </c>
      <c r="T18" s="11">
        <v>5.75</v>
      </c>
      <c r="U18" s="15">
        <v>0</v>
      </c>
      <c r="V18" s="13"/>
      <c r="W18" s="11"/>
      <c r="X18" s="15">
        <v>0</v>
      </c>
      <c r="Y18" s="13"/>
      <c r="Z18" s="11"/>
      <c r="AA18" s="15">
        <v>0</v>
      </c>
      <c r="AB18" s="13"/>
      <c r="AC18" s="11"/>
      <c r="AD18" s="16">
        <v>0</v>
      </c>
      <c r="AE18" s="13"/>
      <c r="AF18" s="12"/>
      <c r="AG18" s="14">
        <v>2183.0623680000003</v>
      </c>
      <c r="AH18" s="32">
        <v>91128</v>
      </c>
      <c r="AI18" s="224">
        <v>2.3956000000000002E-2</v>
      </c>
      <c r="AJ18" s="14">
        <v>6817.7635759999994</v>
      </c>
      <c r="AK18" s="32">
        <v>281528</v>
      </c>
      <c r="AL18" s="30">
        <v>2.4216999999999999E-2</v>
      </c>
      <c r="AM18" s="16">
        <v>0</v>
      </c>
      <c r="AN18" s="33">
        <v>0</v>
      </c>
      <c r="AO18" s="224">
        <v>0</v>
      </c>
      <c r="AP18" s="14">
        <v>0</v>
      </c>
      <c r="AQ18" s="33">
        <v>0</v>
      </c>
      <c r="AR18" s="224">
        <v>2.5639999999999999E-3</v>
      </c>
      <c r="AS18" s="15">
        <v>338.48</v>
      </c>
      <c r="AT18" s="17">
        <v>20</v>
      </c>
      <c r="AU18" s="12">
        <v>16.923999999999999</v>
      </c>
    </row>
    <row r="19" spans="1:47" x14ac:dyDescent="0.3">
      <c r="A19" s="109"/>
      <c r="B19" s="22" t="s">
        <v>15</v>
      </c>
      <c r="C19" s="24">
        <v>19159.71</v>
      </c>
      <c r="D19" s="196">
        <v>1263</v>
      </c>
      <c r="E19" s="11">
        <v>15.17</v>
      </c>
      <c r="F19" s="16">
        <v>0</v>
      </c>
      <c r="G19" s="13"/>
      <c r="H19" s="11"/>
      <c r="I19" s="16">
        <v>0</v>
      </c>
      <c r="J19" s="13"/>
      <c r="K19" s="11"/>
      <c r="L19" s="16">
        <v>0</v>
      </c>
      <c r="M19" s="13"/>
      <c r="N19" s="11"/>
      <c r="O19" s="16">
        <v>0</v>
      </c>
      <c r="P19" s="13"/>
      <c r="Q19" s="12"/>
      <c r="R19" s="14">
        <v>7262.25</v>
      </c>
      <c r="S19" s="196">
        <v>1263</v>
      </c>
      <c r="T19" s="11">
        <v>5.75</v>
      </c>
      <c r="U19" s="15">
        <v>0</v>
      </c>
      <c r="V19" s="13"/>
      <c r="W19" s="11"/>
      <c r="X19" s="15">
        <v>0</v>
      </c>
      <c r="Y19" s="13"/>
      <c r="Z19" s="11"/>
      <c r="AA19" s="15">
        <v>0</v>
      </c>
      <c r="AB19" s="13"/>
      <c r="AC19" s="11"/>
      <c r="AD19" s="16">
        <v>0</v>
      </c>
      <c r="AE19" s="13"/>
      <c r="AF19" s="12"/>
      <c r="AG19" s="14">
        <v>1762.9939080000001</v>
      </c>
      <c r="AH19" s="32">
        <v>73593</v>
      </c>
      <c r="AI19" s="224">
        <v>2.3956000000000002E-2</v>
      </c>
      <c r="AJ19" s="14">
        <v>4367.9467359999999</v>
      </c>
      <c r="AK19" s="32">
        <v>282313</v>
      </c>
      <c r="AL19" s="30">
        <v>1.5472E-2</v>
      </c>
      <c r="AM19" s="16">
        <v>0</v>
      </c>
      <c r="AN19" s="33">
        <v>0</v>
      </c>
      <c r="AO19" s="224">
        <v>0</v>
      </c>
      <c r="AP19" s="14">
        <v>0</v>
      </c>
      <c r="AQ19" s="33">
        <v>0</v>
      </c>
      <c r="AR19" s="224">
        <v>2.5639999999999999E-3</v>
      </c>
      <c r="AS19" s="15">
        <v>338.48</v>
      </c>
      <c r="AT19" s="17">
        <v>20</v>
      </c>
      <c r="AU19" s="12">
        <v>16.923999999999999</v>
      </c>
    </row>
    <row r="20" spans="1:47" x14ac:dyDescent="0.3">
      <c r="A20" s="109"/>
      <c r="B20" s="22" t="s">
        <v>16</v>
      </c>
      <c r="C20" s="24">
        <v>18795.63</v>
      </c>
      <c r="D20" s="196">
        <v>1239</v>
      </c>
      <c r="E20" s="11">
        <v>15.17</v>
      </c>
      <c r="F20" s="16">
        <v>0</v>
      </c>
      <c r="G20" s="13"/>
      <c r="H20" s="11"/>
      <c r="I20" s="16">
        <v>0</v>
      </c>
      <c r="J20" s="13"/>
      <c r="K20" s="11"/>
      <c r="L20" s="16">
        <v>0</v>
      </c>
      <c r="M20" s="13"/>
      <c r="N20" s="11"/>
      <c r="O20" s="16">
        <v>0</v>
      </c>
      <c r="P20" s="13"/>
      <c r="Q20" s="12"/>
      <c r="R20" s="14">
        <v>7124.25</v>
      </c>
      <c r="S20" s="196">
        <v>1239</v>
      </c>
      <c r="T20" s="11">
        <v>5.75</v>
      </c>
      <c r="U20" s="15">
        <v>0</v>
      </c>
      <c r="V20" s="13"/>
      <c r="W20" s="11"/>
      <c r="X20" s="15">
        <v>0</v>
      </c>
      <c r="Y20" s="13"/>
      <c r="Z20" s="11"/>
      <c r="AA20" s="15">
        <v>0</v>
      </c>
      <c r="AB20" s="13"/>
      <c r="AC20" s="11"/>
      <c r="AD20" s="16">
        <v>0</v>
      </c>
      <c r="AE20" s="13"/>
      <c r="AF20" s="12"/>
      <c r="AG20" s="14">
        <v>1584.4977520000002</v>
      </c>
      <c r="AH20" s="32">
        <v>66142</v>
      </c>
      <c r="AI20" s="224">
        <v>2.3956000000000002E-2</v>
      </c>
      <c r="AJ20" s="14">
        <v>4616.1330879999996</v>
      </c>
      <c r="AK20" s="32">
        <v>298354</v>
      </c>
      <c r="AL20" s="30">
        <v>1.5472E-2</v>
      </c>
      <c r="AM20" s="16">
        <v>0</v>
      </c>
      <c r="AN20" s="33">
        <v>0</v>
      </c>
      <c r="AO20" s="224">
        <v>0</v>
      </c>
      <c r="AP20" s="14">
        <v>0</v>
      </c>
      <c r="AQ20" s="33">
        <v>0</v>
      </c>
      <c r="AR20" s="224">
        <v>2.5639999999999999E-3</v>
      </c>
      <c r="AS20" s="15">
        <v>338.48</v>
      </c>
      <c r="AT20" s="17">
        <v>20</v>
      </c>
      <c r="AU20" s="12">
        <v>16.923999999999999</v>
      </c>
    </row>
    <row r="21" spans="1:47" x14ac:dyDescent="0.3">
      <c r="A21" s="109"/>
      <c r="B21" s="22" t="s">
        <v>17</v>
      </c>
      <c r="C21" s="24">
        <v>18871.48</v>
      </c>
      <c r="D21" s="196">
        <v>1244</v>
      </c>
      <c r="E21" s="11">
        <v>15.17</v>
      </c>
      <c r="F21" s="16">
        <v>0</v>
      </c>
      <c r="G21" s="13"/>
      <c r="H21" s="11"/>
      <c r="I21" s="16">
        <v>0</v>
      </c>
      <c r="J21" s="13"/>
      <c r="K21" s="11"/>
      <c r="L21" s="16">
        <v>0</v>
      </c>
      <c r="M21" s="13"/>
      <c r="N21" s="11"/>
      <c r="O21" s="16">
        <v>0</v>
      </c>
      <c r="P21" s="13"/>
      <c r="Q21" s="12"/>
      <c r="R21" s="14">
        <v>7153</v>
      </c>
      <c r="S21" s="196">
        <v>1244</v>
      </c>
      <c r="T21" s="11">
        <v>5.75</v>
      </c>
      <c r="U21" s="15">
        <v>0</v>
      </c>
      <c r="V21" s="13"/>
      <c r="W21" s="11"/>
      <c r="X21" s="15">
        <v>0</v>
      </c>
      <c r="Y21" s="13"/>
      <c r="Z21" s="11"/>
      <c r="AA21" s="15">
        <v>0</v>
      </c>
      <c r="AB21" s="13"/>
      <c r="AC21" s="11"/>
      <c r="AD21" s="16">
        <v>0</v>
      </c>
      <c r="AE21" s="13"/>
      <c r="AF21" s="12"/>
      <c r="AG21" s="14">
        <v>1556.1578040000002</v>
      </c>
      <c r="AH21" s="32">
        <v>64959</v>
      </c>
      <c r="AI21" s="224">
        <v>2.3956000000000002E-2</v>
      </c>
      <c r="AJ21" s="14">
        <v>4567.7676160000001</v>
      </c>
      <c r="AK21" s="32">
        <v>295228</v>
      </c>
      <c r="AL21" s="30">
        <v>1.5472E-2</v>
      </c>
      <c r="AM21" s="16">
        <v>0</v>
      </c>
      <c r="AN21" s="33">
        <v>0</v>
      </c>
      <c r="AO21" s="224">
        <v>0</v>
      </c>
      <c r="AP21" s="14">
        <v>0</v>
      </c>
      <c r="AQ21" s="33">
        <v>0</v>
      </c>
      <c r="AR21" s="224">
        <v>2.5639999999999999E-3</v>
      </c>
      <c r="AS21" s="15">
        <v>338.48</v>
      </c>
      <c r="AT21" s="17">
        <v>20</v>
      </c>
      <c r="AU21" s="12">
        <v>16.923999999999999</v>
      </c>
    </row>
    <row r="22" spans="1:47" x14ac:dyDescent="0.3">
      <c r="A22" s="109"/>
      <c r="B22" s="22" t="s">
        <v>18</v>
      </c>
      <c r="C22" s="24">
        <v>18568.079999999998</v>
      </c>
      <c r="D22" s="196">
        <v>1224</v>
      </c>
      <c r="E22" s="11">
        <v>15.17</v>
      </c>
      <c r="F22" s="16">
        <v>0</v>
      </c>
      <c r="G22" s="13"/>
      <c r="H22" s="11"/>
      <c r="I22" s="16">
        <v>0</v>
      </c>
      <c r="J22" s="13"/>
      <c r="K22" s="11"/>
      <c r="L22" s="16">
        <v>0</v>
      </c>
      <c r="M22" s="13"/>
      <c r="N22" s="11"/>
      <c r="O22" s="16">
        <v>0</v>
      </c>
      <c r="P22" s="13"/>
      <c r="Q22" s="12"/>
      <c r="R22" s="14">
        <v>7038</v>
      </c>
      <c r="S22" s="196">
        <v>1224</v>
      </c>
      <c r="T22" s="11">
        <v>5.75</v>
      </c>
      <c r="U22" s="15">
        <v>0</v>
      </c>
      <c r="V22" s="13"/>
      <c r="W22" s="11"/>
      <c r="X22" s="15">
        <v>0</v>
      </c>
      <c r="Y22" s="13"/>
      <c r="Z22" s="11"/>
      <c r="AA22" s="15">
        <v>0</v>
      </c>
      <c r="AB22" s="13"/>
      <c r="AC22" s="11"/>
      <c r="AD22" s="16">
        <v>0</v>
      </c>
      <c r="AE22" s="13"/>
      <c r="AF22" s="12"/>
      <c r="AG22" s="14">
        <v>1477.222784</v>
      </c>
      <c r="AH22" s="34">
        <v>61664</v>
      </c>
      <c r="AI22" s="224">
        <v>2.3956000000000002E-2</v>
      </c>
      <c r="AJ22" s="14">
        <v>4469.3811679999999</v>
      </c>
      <c r="AK22" s="34">
        <v>288869</v>
      </c>
      <c r="AL22" s="30">
        <v>1.5472E-2</v>
      </c>
      <c r="AM22" s="236">
        <v>0</v>
      </c>
      <c r="AN22" s="33">
        <v>0</v>
      </c>
      <c r="AO22" s="224">
        <v>0</v>
      </c>
      <c r="AP22" s="14">
        <v>0</v>
      </c>
      <c r="AQ22" s="33">
        <v>0</v>
      </c>
      <c r="AR22" s="224">
        <v>2.5639999999999999E-3</v>
      </c>
      <c r="AS22" s="15">
        <v>338.48</v>
      </c>
      <c r="AT22" s="17">
        <v>20</v>
      </c>
      <c r="AU22" s="12">
        <v>16.923999999999999</v>
      </c>
    </row>
    <row r="23" spans="1:47" s="46" customFormat="1" x14ac:dyDescent="0.3">
      <c r="A23" s="110"/>
      <c r="B23" s="198" t="s">
        <v>44</v>
      </c>
      <c r="C23" s="199">
        <v>234012.42</v>
      </c>
      <c r="D23" s="200" t="s">
        <v>32</v>
      </c>
      <c r="E23" s="201"/>
      <c r="F23" s="202">
        <v>0</v>
      </c>
      <c r="G23" s="201" t="s">
        <v>32</v>
      </c>
      <c r="H23" s="203"/>
      <c r="I23" s="202">
        <v>0</v>
      </c>
      <c r="J23" s="201" t="s">
        <v>32</v>
      </c>
      <c r="K23" s="203"/>
      <c r="L23" s="202">
        <v>0</v>
      </c>
      <c r="M23" s="201" t="s">
        <v>32</v>
      </c>
      <c r="N23" s="203"/>
      <c r="O23" s="202">
        <v>0</v>
      </c>
      <c r="P23" s="201"/>
      <c r="Q23" s="204"/>
      <c r="R23" s="205">
        <v>84114</v>
      </c>
      <c r="S23" s="200" t="s">
        <v>32</v>
      </c>
      <c r="T23" s="200"/>
      <c r="U23" s="206">
        <v>0</v>
      </c>
      <c r="V23" s="200" t="s">
        <v>32</v>
      </c>
      <c r="W23" s="201"/>
      <c r="X23" s="206">
        <v>0</v>
      </c>
      <c r="Y23" s="200" t="s">
        <v>32</v>
      </c>
      <c r="Z23" s="201"/>
      <c r="AA23" s="206">
        <v>0</v>
      </c>
      <c r="AB23" s="200" t="s">
        <v>32</v>
      </c>
      <c r="AC23" s="201"/>
      <c r="AD23" s="206">
        <v>0</v>
      </c>
      <c r="AE23" s="200" t="s">
        <v>32</v>
      </c>
      <c r="AF23" s="207"/>
      <c r="AG23" s="199">
        <v>21735.662096</v>
      </c>
      <c r="AH23" s="200" t="s">
        <v>32</v>
      </c>
      <c r="AI23" s="201"/>
      <c r="AJ23" s="199">
        <v>67691.433806999994</v>
      </c>
      <c r="AK23" s="200" t="s">
        <v>32</v>
      </c>
      <c r="AL23" s="201"/>
      <c r="AM23" s="208">
        <v>0</v>
      </c>
      <c r="AN23" s="200" t="s">
        <v>32</v>
      </c>
      <c r="AO23" s="201"/>
      <c r="AP23" s="209">
        <v>0</v>
      </c>
      <c r="AQ23" s="200" t="s">
        <v>32</v>
      </c>
      <c r="AR23" s="201"/>
      <c r="AS23" s="210">
        <v>4321.1500000000005</v>
      </c>
      <c r="AT23" s="200" t="s">
        <v>32</v>
      </c>
      <c r="AU23" s="201"/>
    </row>
    <row r="24" spans="1:47" ht="15" customHeight="1" x14ac:dyDescent="0.3">
      <c r="A24" s="189">
        <v>2016</v>
      </c>
      <c r="B24" s="190" t="s">
        <v>7</v>
      </c>
      <c r="C24" s="24">
        <v>18340.53</v>
      </c>
      <c r="D24" s="191">
        <v>1209</v>
      </c>
      <c r="E24" s="11">
        <v>15.17</v>
      </c>
      <c r="F24" s="16">
        <v>0</v>
      </c>
      <c r="G24" s="13"/>
      <c r="H24" s="11"/>
      <c r="I24" s="16">
        <v>0</v>
      </c>
      <c r="J24" s="13"/>
      <c r="K24" s="11"/>
      <c r="L24" s="16">
        <v>0</v>
      </c>
      <c r="M24" s="13"/>
      <c r="N24" s="11"/>
      <c r="O24" s="16">
        <v>0</v>
      </c>
      <c r="P24" s="13"/>
      <c r="Q24" s="12"/>
      <c r="R24" s="14">
        <v>6951.75</v>
      </c>
      <c r="S24" s="191">
        <v>1209</v>
      </c>
      <c r="T24" s="11">
        <v>5.75</v>
      </c>
      <c r="U24" s="15">
        <v>0</v>
      </c>
      <c r="V24" s="13"/>
      <c r="W24" s="11"/>
      <c r="X24" s="15">
        <v>0</v>
      </c>
      <c r="Y24" s="13"/>
      <c r="Z24" s="11"/>
      <c r="AA24" s="15">
        <v>0</v>
      </c>
      <c r="AB24" s="13"/>
      <c r="AC24" s="11"/>
      <c r="AD24" s="16">
        <v>0</v>
      </c>
      <c r="AE24" s="13"/>
      <c r="AF24" s="12"/>
      <c r="AG24" s="14">
        <v>1364.41398</v>
      </c>
      <c r="AH24" s="32">
        <v>56955</v>
      </c>
      <c r="AI24" s="224">
        <v>2.3956000000000002E-2</v>
      </c>
      <c r="AJ24" s="14">
        <v>4374.1819519999999</v>
      </c>
      <c r="AK24" s="32">
        <v>282716</v>
      </c>
      <c r="AL24" s="30">
        <v>1.5472E-2</v>
      </c>
      <c r="AM24" s="14">
        <v>0</v>
      </c>
      <c r="AN24" s="33">
        <v>0</v>
      </c>
      <c r="AO24" s="224">
        <v>0</v>
      </c>
      <c r="AP24" s="14">
        <v>0</v>
      </c>
      <c r="AQ24" s="33">
        <v>0</v>
      </c>
      <c r="AR24" s="224">
        <v>2.5639999999999999E-3</v>
      </c>
      <c r="AS24" s="15">
        <v>338.48</v>
      </c>
      <c r="AT24" s="17">
        <v>20</v>
      </c>
      <c r="AU24" s="12">
        <v>16.923999999999999</v>
      </c>
    </row>
    <row r="25" spans="1:47" x14ac:dyDescent="0.3">
      <c r="A25" s="109"/>
      <c r="B25" s="22" t="s">
        <v>8</v>
      </c>
      <c r="C25" s="24">
        <v>18204</v>
      </c>
      <c r="D25" s="191">
        <v>1200</v>
      </c>
      <c r="E25" s="11">
        <v>15.17</v>
      </c>
      <c r="F25" s="16">
        <v>0</v>
      </c>
      <c r="G25" s="13"/>
      <c r="H25" s="11"/>
      <c r="I25" s="16">
        <v>0</v>
      </c>
      <c r="J25" s="13"/>
      <c r="K25" s="11"/>
      <c r="L25" s="16">
        <v>0</v>
      </c>
      <c r="M25" s="13"/>
      <c r="N25" s="11"/>
      <c r="O25" s="16">
        <v>0</v>
      </c>
      <c r="P25" s="13"/>
      <c r="Q25" s="12"/>
      <c r="R25" s="14">
        <v>6900</v>
      </c>
      <c r="S25" s="191">
        <v>1200</v>
      </c>
      <c r="T25" s="11">
        <v>5.75</v>
      </c>
      <c r="U25" s="15">
        <v>0</v>
      </c>
      <c r="V25" s="13"/>
      <c r="W25" s="11"/>
      <c r="X25" s="15">
        <v>0</v>
      </c>
      <c r="Y25" s="13"/>
      <c r="Z25" s="11"/>
      <c r="AA25" s="15">
        <v>0</v>
      </c>
      <c r="AB25" s="13"/>
      <c r="AC25" s="11"/>
      <c r="AD25" s="16">
        <v>0</v>
      </c>
      <c r="AE25" s="13"/>
      <c r="AF25" s="12"/>
      <c r="AG25" s="14">
        <v>1628.1216280000001</v>
      </c>
      <c r="AH25" s="32">
        <v>67963</v>
      </c>
      <c r="AI25" s="224">
        <v>2.3956000000000002E-2</v>
      </c>
      <c r="AJ25" s="14">
        <v>4661.1256640000001</v>
      </c>
      <c r="AK25" s="32">
        <v>301262</v>
      </c>
      <c r="AL25" s="30">
        <v>1.5472E-2</v>
      </c>
      <c r="AM25" s="14">
        <v>0</v>
      </c>
      <c r="AN25" s="33">
        <v>0</v>
      </c>
      <c r="AO25" s="224">
        <v>0</v>
      </c>
      <c r="AP25" s="14">
        <v>0</v>
      </c>
      <c r="AQ25" s="33">
        <v>0</v>
      </c>
      <c r="AR25" s="224">
        <v>2.5639999999999999E-3</v>
      </c>
      <c r="AS25" s="15">
        <v>338.48</v>
      </c>
      <c r="AT25" s="17">
        <v>20</v>
      </c>
      <c r="AU25" s="12">
        <v>16.923999999999999</v>
      </c>
    </row>
    <row r="26" spans="1:47" x14ac:dyDescent="0.3">
      <c r="A26" s="109"/>
      <c r="B26" s="22" t="s">
        <v>9</v>
      </c>
      <c r="C26" s="24">
        <v>17991.62</v>
      </c>
      <c r="D26" s="191">
        <v>1186</v>
      </c>
      <c r="E26" s="11">
        <v>15.17</v>
      </c>
      <c r="F26" s="16">
        <v>0</v>
      </c>
      <c r="G26" s="13"/>
      <c r="H26" s="11"/>
      <c r="I26" s="16">
        <v>0</v>
      </c>
      <c r="J26" s="13"/>
      <c r="K26" s="11"/>
      <c r="L26" s="16">
        <v>0</v>
      </c>
      <c r="M26" s="13"/>
      <c r="N26" s="11"/>
      <c r="O26" s="16">
        <v>0</v>
      </c>
      <c r="P26" s="13"/>
      <c r="Q26" s="12"/>
      <c r="R26" s="14">
        <v>6819.5</v>
      </c>
      <c r="S26" s="191">
        <v>1186</v>
      </c>
      <c r="T26" s="11">
        <v>5.75</v>
      </c>
      <c r="U26" s="15">
        <v>0</v>
      </c>
      <c r="V26" s="13"/>
      <c r="W26" s="11"/>
      <c r="X26" s="15">
        <v>0</v>
      </c>
      <c r="Y26" s="13"/>
      <c r="Z26" s="11"/>
      <c r="AA26" s="15">
        <v>0</v>
      </c>
      <c r="AB26" s="13"/>
      <c r="AC26" s="11"/>
      <c r="AD26" s="16">
        <v>0</v>
      </c>
      <c r="AE26" s="13"/>
      <c r="AF26" s="12"/>
      <c r="AG26" s="14">
        <v>1317.4841760000002</v>
      </c>
      <c r="AH26" s="32">
        <v>54996</v>
      </c>
      <c r="AI26" s="224">
        <v>2.3956000000000002E-2</v>
      </c>
      <c r="AJ26" s="14">
        <v>4177.6720800000003</v>
      </c>
      <c r="AK26" s="32">
        <v>270015</v>
      </c>
      <c r="AL26" s="30">
        <v>1.5472E-2</v>
      </c>
      <c r="AM26" s="14">
        <v>0</v>
      </c>
      <c r="AN26" s="33">
        <v>0</v>
      </c>
      <c r="AO26" s="224">
        <v>0</v>
      </c>
      <c r="AP26" s="14">
        <v>0</v>
      </c>
      <c r="AQ26" s="33">
        <v>0</v>
      </c>
      <c r="AR26" s="224">
        <v>2.5639999999999999E-3</v>
      </c>
      <c r="AS26" s="15">
        <v>338.48</v>
      </c>
      <c r="AT26" s="17">
        <v>20</v>
      </c>
      <c r="AU26" s="12">
        <v>16.923999999999999</v>
      </c>
    </row>
    <row r="27" spans="1:47" x14ac:dyDescent="0.3">
      <c r="A27" s="109"/>
      <c r="B27" s="22" t="s">
        <v>10</v>
      </c>
      <c r="C27" s="24">
        <v>17946.11</v>
      </c>
      <c r="D27" s="191">
        <v>1183</v>
      </c>
      <c r="E27" s="11">
        <v>15.17</v>
      </c>
      <c r="F27" s="16">
        <v>0</v>
      </c>
      <c r="G27" s="13"/>
      <c r="H27" s="11"/>
      <c r="I27" s="16">
        <v>0</v>
      </c>
      <c r="J27" s="13"/>
      <c r="K27" s="11"/>
      <c r="L27" s="16">
        <v>0</v>
      </c>
      <c r="M27" s="13"/>
      <c r="N27" s="11"/>
      <c r="O27" s="16">
        <v>0</v>
      </c>
      <c r="P27" s="13"/>
      <c r="Q27" s="12"/>
      <c r="R27" s="14">
        <v>6802.25</v>
      </c>
      <c r="S27" s="191">
        <v>1183</v>
      </c>
      <c r="T27" s="11">
        <v>5.75</v>
      </c>
      <c r="U27" s="15">
        <v>0</v>
      </c>
      <c r="V27" s="13"/>
      <c r="W27" s="11"/>
      <c r="X27" s="15">
        <v>0</v>
      </c>
      <c r="Y27" s="13"/>
      <c r="Z27" s="11"/>
      <c r="AA27" s="15">
        <v>0</v>
      </c>
      <c r="AB27" s="13"/>
      <c r="AC27" s="11"/>
      <c r="AD27" s="16">
        <v>0</v>
      </c>
      <c r="AE27" s="13"/>
      <c r="AF27" s="12"/>
      <c r="AG27" s="14">
        <v>1552.6362720000002</v>
      </c>
      <c r="AH27" s="32">
        <v>64812</v>
      </c>
      <c r="AI27" s="224">
        <v>2.3956000000000002E-2</v>
      </c>
      <c r="AJ27" s="14">
        <v>4581.0116479999997</v>
      </c>
      <c r="AK27" s="32">
        <v>296084</v>
      </c>
      <c r="AL27" s="30">
        <v>1.5472E-2</v>
      </c>
      <c r="AM27" s="14">
        <v>0</v>
      </c>
      <c r="AN27" s="33">
        <v>0</v>
      </c>
      <c r="AO27" s="224">
        <v>0</v>
      </c>
      <c r="AP27" s="14">
        <v>0</v>
      </c>
      <c r="AQ27" s="33">
        <v>0</v>
      </c>
      <c r="AR27" s="224">
        <v>2.5639999999999999E-3</v>
      </c>
      <c r="AS27" s="15">
        <v>338.48</v>
      </c>
      <c r="AT27" s="17">
        <v>20</v>
      </c>
      <c r="AU27" s="12">
        <v>16.923999999999999</v>
      </c>
    </row>
    <row r="28" spans="1:47" x14ac:dyDescent="0.3">
      <c r="A28" s="109"/>
      <c r="B28" s="22" t="s">
        <v>11</v>
      </c>
      <c r="C28" s="24">
        <v>18067.47</v>
      </c>
      <c r="D28" s="191">
        <v>1191</v>
      </c>
      <c r="E28" s="11">
        <v>15.17</v>
      </c>
      <c r="F28" s="16">
        <v>0</v>
      </c>
      <c r="G28" s="13"/>
      <c r="H28" s="11"/>
      <c r="I28" s="16">
        <v>0</v>
      </c>
      <c r="J28" s="13"/>
      <c r="K28" s="11"/>
      <c r="L28" s="16">
        <v>0</v>
      </c>
      <c r="M28" s="13"/>
      <c r="N28" s="11"/>
      <c r="O28" s="16">
        <v>0</v>
      </c>
      <c r="P28" s="13"/>
      <c r="Q28" s="12"/>
      <c r="R28" s="14">
        <v>6848.25</v>
      </c>
      <c r="S28" s="191">
        <v>1191</v>
      </c>
      <c r="T28" s="11">
        <v>5.75</v>
      </c>
      <c r="U28" s="15">
        <v>0</v>
      </c>
      <c r="V28" s="13"/>
      <c r="W28" s="11"/>
      <c r="X28" s="15">
        <v>0</v>
      </c>
      <c r="Y28" s="13"/>
      <c r="Z28" s="11"/>
      <c r="AA28" s="15">
        <v>0</v>
      </c>
      <c r="AB28" s="13"/>
      <c r="AC28" s="11"/>
      <c r="AD28" s="16">
        <v>0</v>
      </c>
      <c r="AE28" s="13"/>
      <c r="AF28" s="12"/>
      <c r="AG28" s="14">
        <v>1500.028896</v>
      </c>
      <c r="AH28" s="32">
        <v>62616</v>
      </c>
      <c r="AI28" s="224">
        <v>2.3956000000000002E-2</v>
      </c>
      <c r="AJ28" s="14">
        <v>4595.1994720000002</v>
      </c>
      <c r="AK28" s="32">
        <v>297001</v>
      </c>
      <c r="AL28" s="30">
        <v>1.5472E-2</v>
      </c>
      <c r="AM28" s="14">
        <v>0</v>
      </c>
      <c r="AN28" s="33">
        <v>0</v>
      </c>
      <c r="AO28" s="224">
        <v>0</v>
      </c>
      <c r="AP28" s="14">
        <v>0</v>
      </c>
      <c r="AQ28" s="33">
        <v>0</v>
      </c>
      <c r="AR28" s="224">
        <v>2.5639999999999999E-3</v>
      </c>
      <c r="AS28" s="15">
        <v>338.48</v>
      </c>
      <c r="AT28" s="17">
        <v>20</v>
      </c>
      <c r="AU28" s="12">
        <v>16.923999999999999</v>
      </c>
    </row>
    <row r="29" spans="1:47" x14ac:dyDescent="0.3">
      <c r="A29" s="109"/>
      <c r="B29" s="22" t="s">
        <v>12</v>
      </c>
      <c r="C29" s="24">
        <v>18279.849999999999</v>
      </c>
      <c r="D29" s="191">
        <v>1205</v>
      </c>
      <c r="E29" s="11">
        <v>15.17</v>
      </c>
      <c r="F29" s="16">
        <v>0</v>
      </c>
      <c r="G29" s="13"/>
      <c r="H29" s="11"/>
      <c r="I29" s="16">
        <v>0</v>
      </c>
      <c r="J29" s="13"/>
      <c r="K29" s="11"/>
      <c r="L29" s="16">
        <v>0</v>
      </c>
      <c r="M29" s="13"/>
      <c r="N29" s="11"/>
      <c r="O29" s="16">
        <v>0</v>
      </c>
      <c r="P29" s="13"/>
      <c r="Q29" s="12"/>
      <c r="R29" s="14">
        <v>6928.75</v>
      </c>
      <c r="S29" s="191">
        <v>1205</v>
      </c>
      <c r="T29" s="11">
        <v>5.75</v>
      </c>
      <c r="U29" s="15">
        <v>0</v>
      </c>
      <c r="V29" s="13"/>
      <c r="W29" s="11"/>
      <c r="X29" s="15">
        <v>0</v>
      </c>
      <c r="Y29" s="13"/>
      <c r="Z29" s="11"/>
      <c r="AA29" s="15">
        <v>0</v>
      </c>
      <c r="AB29" s="13"/>
      <c r="AC29" s="11"/>
      <c r="AD29" s="16">
        <v>0</v>
      </c>
      <c r="AE29" s="13"/>
      <c r="AF29" s="12"/>
      <c r="AG29" s="14">
        <v>1348.531152</v>
      </c>
      <c r="AH29" s="34">
        <v>56292</v>
      </c>
      <c r="AI29" s="224">
        <v>2.3956000000000002E-2</v>
      </c>
      <c r="AJ29" s="14">
        <v>4567.1642080000001</v>
      </c>
      <c r="AK29" s="34">
        <v>295189</v>
      </c>
      <c r="AL29" s="30">
        <v>1.5472E-2</v>
      </c>
      <c r="AM29" s="14">
        <v>0</v>
      </c>
      <c r="AN29" s="33">
        <v>0</v>
      </c>
      <c r="AO29" s="224">
        <v>0</v>
      </c>
      <c r="AP29" s="14">
        <v>0</v>
      </c>
      <c r="AQ29" s="33">
        <v>0</v>
      </c>
      <c r="AR29" s="224">
        <v>2.5639999999999999E-3</v>
      </c>
      <c r="AS29" s="15">
        <v>338.48</v>
      </c>
      <c r="AT29" s="17">
        <v>20</v>
      </c>
      <c r="AU29" s="12">
        <v>16.923999999999999</v>
      </c>
    </row>
    <row r="30" spans="1:47" s="46" customFormat="1" x14ac:dyDescent="0.3">
      <c r="A30" s="110"/>
      <c r="B30" s="198" t="s">
        <v>45</v>
      </c>
      <c r="C30" s="199">
        <v>108829.57999999999</v>
      </c>
      <c r="D30" s="200" t="s">
        <v>32</v>
      </c>
      <c r="E30" s="201"/>
      <c r="F30" s="202">
        <v>0</v>
      </c>
      <c r="G30" s="201" t="s">
        <v>32</v>
      </c>
      <c r="H30" s="203"/>
      <c r="I30" s="202">
        <v>0</v>
      </c>
      <c r="J30" s="201" t="s">
        <v>32</v>
      </c>
      <c r="K30" s="203"/>
      <c r="L30" s="202">
        <v>0</v>
      </c>
      <c r="M30" s="201" t="s">
        <v>32</v>
      </c>
      <c r="N30" s="203"/>
      <c r="O30" s="202">
        <v>0</v>
      </c>
      <c r="P30" s="201" t="s">
        <v>32</v>
      </c>
      <c r="Q30" s="204"/>
      <c r="R30" s="205">
        <v>41250.5</v>
      </c>
      <c r="S30" s="200" t="s">
        <v>32</v>
      </c>
      <c r="T30" s="200"/>
      <c r="U30" s="206">
        <v>0</v>
      </c>
      <c r="V30" s="200" t="s">
        <v>32</v>
      </c>
      <c r="W30" s="201"/>
      <c r="X30" s="206">
        <v>0</v>
      </c>
      <c r="Y30" s="200" t="s">
        <v>32</v>
      </c>
      <c r="Z30" s="201"/>
      <c r="AA30" s="206">
        <v>0</v>
      </c>
      <c r="AB30" s="200" t="s">
        <v>32</v>
      </c>
      <c r="AC30" s="201"/>
      <c r="AD30" s="206">
        <v>0</v>
      </c>
      <c r="AE30" s="200" t="s">
        <v>32</v>
      </c>
      <c r="AF30" s="207"/>
      <c r="AG30" s="199">
        <v>8711.2161039999992</v>
      </c>
      <c r="AH30" s="200" t="s">
        <v>32</v>
      </c>
      <c r="AI30" s="201"/>
      <c r="AJ30" s="199">
        <v>26956.355024000004</v>
      </c>
      <c r="AK30" s="200" t="s">
        <v>32</v>
      </c>
      <c r="AL30" s="201"/>
      <c r="AM30" s="199">
        <v>0</v>
      </c>
      <c r="AN30" s="200" t="s">
        <v>32</v>
      </c>
      <c r="AO30" s="201"/>
      <c r="AP30" s="199">
        <v>0</v>
      </c>
      <c r="AQ30" s="200" t="s">
        <v>32</v>
      </c>
      <c r="AR30" s="201"/>
      <c r="AS30" s="211">
        <v>2030.88</v>
      </c>
      <c r="AT30" s="200" t="s">
        <v>32</v>
      </c>
      <c r="AU30" s="201"/>
    </row>
    <row r="31" spans="1:47" s="46" customFormat="1" ht="15" thickBot="1" x14ac:dyDescent="0.35">
      <c r="B31" s="198" t="s">
        <v>19</v>
      </c>
      <c r="C31" s="212">
        <v>342842</v>
      </c>
      <c r="D31" s="213" t="s">
        <v>32</v>
      </c>
      <c r="E31" s="214"/>
      <c r="F31" s="215">
        <v>0</v>
      </c>
      <c r="G31" s="213" t="s">
        <v>32</v>
      </c>
      <c r="H31" s="214"/>
      <c r="I31" s="215">
        <v>0</v>
      </c>
      <c r="J31" s="213" t="s">
        <v>32</v>
      </c>
      <c r="K31" s="214"/>
      <c r="L31" s="215">
        <v>0</v>
      </c>
      <c r="M31" s="213" t="s">
        <v>32</v>
      </c>
      <c r="N31" s="214"/>
      <c r="O31" s="215">
        <v>0</v>
      </c>
      <c r="P31" s="213" t="s">
        <v>32</v>
      </c>
      <c r="Q31" s="216"/>
      <c r="R31" s="217">
        <v>125364.5</v>
      </c>
      <c r="S31" s="213" t="s">
        <v>32</v>
      </c>
      <c r="T31" s="213"/>
      <c r="U31" s="218">
        <v>0</v>
      </c>
      <c r="V31" s="213" t="s">
        <v>32</v>
      </c>
      <c r="W31" s="214"/>
      <c r="X31" s="218">
        <v>0</v>
      </c>
      <c r="Y31" s="213" t="s">
        <v>32</v>
      </c>
      <c r="Z31" s="214"/>
      <c r="AA31" s="218">
        <v>0</v>
      </c>
      <c r="AB31" s="213" t="s">
        <v>32</v>
      </c>
      <c r="AC31" s="214"/>
      <c r="AD31" s="218">
        <v>0</v>
      </c>
      <c r="AE31" s="213" t="s">
        <v>32</v>
      </c>
      <c r="AF31" s="216"/>
      <c r="AG31" s="212">
        <v>30446.878199999999</v>
      </c>
      <c r="AH31" s="213" t="s">
        <v>32</v>
      </c>
      <c r="AI31" s="214"/>
      <c r="AJ31" s="212">
        <v>94647.788830999998</v>
      </c>
      <c r="AK31" s="213" t="s">
        <v>32</v>
      </c>
      <c r="AL31" s="214"/>
      <c r="AM31" s="212">
        <v>0</v>
      </c>
      <c r="AN31" s="213" t="s">
        <v>32</v>
      </c>
      <c r="AO31" s="214"/>
      <c r="AP31" s="212">
        <v>0</v>
      </c>
      <c r="AQ31" s="213" t="s">
        <v>32</v>
      </c>
      <c r="AR31" s="214"/>
      <c r="AS31" s="219">
        <v>6352.0300000000007</v>
      </c>
      <c r="AT31" s="213" t="s">
        <v>32</v>
      </c>
      <c r="AU31" s="214"/>
    </row>
    <row r="33" spans="42:47" x14ac:dyDescent="0.3">
      <c r="AP33" s="220"/>
      <c r="AQ33" s="220"/>
      <c r="AR33" s="220"/>
      <c r="AS33" s="160" t="s">
        <v>52</v>
      </c>
      <c r="AT33" s="160"/>
      <c r="AU33" s="160"/>
    </row>
    <row r="34" spans="42:47" x14ac:dyDescent="0.3">
      <c r="AP34" s="220"/>
      <c r="AQ34" s="220"/>
      <c r="AR34" s="220"/>
      <c r="AS34" s="160"/>
      <c r="AT34" s="160"/>
      <c r="AU34" s="160"/>
    </row>
    <row r="35" spans="42:47" x14ac:dyDescent="0.3">
      <c r="AP35" s="220"/>
      <c r="AQ35" s="220"/>
      <c r="AR35" s="220"/>
      <c r="AS35" s="160"/>
      <c r="AT35" s="160"/>
      <c r="AU35" s="160"/>
    </row>
    <row r="36" spans="42:47" x14ac:dyDescent="0.3">
      <c r="AP36" s="220"/>
      <c r="AQ36" s="220"/>
      <c r="AR36" s="220"/>
      <c r="AS36" s="160"/>
      <c r="AT36" s="160"/>
      <c r="AU36" s="160"/>
    </row>
    <row r="37" spans="42:47" x14ac:dyDescent="0.3">
      <c r="AS37" s="221"/>
      <c r="AT37" s="221"/>
      <c r="AU37" s="221"/>
    </row>
    <row r="38" spans="42:47" x14ac:dyDescent="0.3">
      <c r="AS38" s="220"/>
      <c r="AT38" s="220"/>
      <c r="AU38" s="220"/>
    </row>
    <row r="39" spans="42:47" x14ac:dyDescent="0.3">
      <c r="AS39" s="220"/>
      <c r="AT39" s="220"/>
      <c r="AU39" s="220"/>
    </row>
    <row r="40" spans="42:47" x14ac:dyDescent="0.3">
      <c r="AS40" s="220"/>
      <c r="AT40" s="220"/>
      <c r="AU40" s="220"/>
    </row>
    <row r="41" spans="42:47" x14ac:dyDescent="0.3">
      <c r="AS41" s="220"/>
      <c r="AT41" s="220"/>
      <c r="AU41" s="220"/>
    </row>
    <row r="42" spans="42:47" x14ac:dyDescent="0.3">
      <c r="AS42" s="220"/>
      <c r="AT42" s="220"/>
      <c r="AU42" s="220"/>
    </row>
  </sheetData>
  <mergeCells count="79">
    <mergeCell ref="AK31:AL31"/>
    <mergeCell ref="AN31:AO31"/>
    <mergeCell ref="AQ31:AR31"/>
    <mergeCell ref="AT31:AU31"/>
    <mergeCell ref="AS33:AU36"/>
    <mergeCell ref="S31:T31"/>
    <mergeCell ref="V31:W31"/>
    <mergeCell ref="Y31:Z31"/>
    <mergeCell ref="AB31:AC31"/>
    <mergeCell ref="AE31:AF31"/>
    <mergeCell ref="AH31:AI31"/>
    <mergeCell ref="AH30:AI30"/>
    <mergeCell ref="AK30:AL30"/>
    <mergeCell ref="AN30:AO30"/>
    <mergeCell ref="AQ30:AR30"/>
    <mergeCell ref="AT30:AU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E30:AF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T9:T10"/>
    <mergeCell ref="U9:W9"/>
    <mergeCell ref="X9:Z9"/>
    <mergeCell ref="AA9:AC9"/>
    <mergeCell ref="AD9:AF9"/>
    <mergeCell ref="A11:A23"/>
    <mergeCell ref="D23:E23"/>
    <mergeCell ref="G23:H23"/>
    <mergeCell ref="J23:K23"/>
    <mergeCell ref="M23:N23"/>
    <mergeCell ref="D9:D10"/>
    <mergeCell ref="E9:E10"/>
    <mergeCell ref="F9:H9"/>
    <mergeCell ref="I9:K9"/>
    <mergeCell ref="L9:N9"/>
    <mergeCell ref="O9:Q9"/>
    <mergeCell ref="R7:AF7"/>
    <mergeCell ref="AG7:AI9"/>
    <mergeCell ref="AJ7:AL9"/>
    <mergeCell ref="AM7:AO9"/>
    <mergeCell ref="AP7:AR9"/>
    <mergeCell ref="AS7:AU9"/>
    <mergeCell ref="R8:T8"/>
    <mergeCell ref="U8:AF8"/>
    <mergeCell ref="R9:R10"/>
    <mergeCell ref="S9:S10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2"/>
  <sheetViews>
    <sheetView workbookViewId="0">
      <pane xSplit="2" ySplit="10" topLeftCell="C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4.109375" customWidth="1"/>
    <col min="4" max="4" width="8.5546875" customWidth="1"/>
    <col min="5" max="5" width="9.554687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2.44140625" customWidth="1"/>
    <col min="19" max="19" width="7.6640625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2.88671875" customWidth="1"/>
    <col min="34" max="34" width="10.6640625" customWidth="1"/>
    <col min="35" max="35" width="9.44140625" customWidth="1"/>
    <col min="36" max="36" width="12.88671875" customWidth="1"/>
    <col min="37" max="37" width="10.6640625" customWidth="1"/>
    <col min="38" max="38" width="9.44140625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9" ht="15" thickBot="1" x14ac:dyDescent="0.35">
      <c r="C1" s="131" t="s">
        <v>20</v>
      </c>
      <c r="D1" s="131"/>
      <c r="E1" s="132" t="s">
        <v>33</v>
      </c>
      <c r="F1" s="132"/>
      <c r="G1" s="132"/>
    </row>
    <row r="2" spans="1:49" x14ac:dyDescent="0.3">
      <c r="C2" s="9" t="s">
        <v>21</v>
      </c>
      <c r="D2" s="9"/>
      <c r="E2" s="9"/>
      <c r="F2" s="9"/>
    </row>
    <row r="3" spans="1:49" x14ac:dyDescent="0.3">
      <c r="C3" s="9" t="s">
        <v>22</v>
      </c>
      <c r="D3" s="9"/>
      <c r="E3" s="9"/>
      <c r="F3" s="9"/>
      <c r="N3" s="133"/>
      <c r="O3" s="133"/>
      <c r="P3" s="133"/>
    </row>
    <row r="5" spans="1:49" ht="15" thickBot="1" x14ac:dyDescent="0.35">
      <c r="C5" s="131" t="s">
        <v>23</v>
      </c>
      <c r="D5" s="131"/>
      <c r="E5" s="132" t="s">
        <v>63</v>
      </c>
      <c r="F5" s="132"/>
      <c r="G5" s="132"/>
      <c r="H5" s="10"/>
      <c r="I5" s="10"/>
    </row>
    <row r="6" spans="1:49" ht="15" thickBot="1" x14ac:dyDescent="0.35"/>
    <row r="7" spans="1:49" ht="15" customHeight="1" x14ac:dyDescent="0.3">
      <c r="B7" s="161" t="s">
        <v>0</v>
      </c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52" t="s">
        <v>27</v>
      </c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4"/>
      <c r="AG7" s="162" t="s">
        <v>47</v>
      </c>
      <c r="AH7" s="123"/>
      <c r="AI7" s="124"/>
      <c r="AJ7" s="162" t="s">
        <v>48</v>
      </c>
      <c r="AK7" s="123"/>
      <c r="AL7" s="124"/>
      <c r="AM7" s="114" t="s">
        <v>37</v>
      </c>
      <c r="AN7" s="115"/>
      <c r="AO7" s="116"/>
      <c r="AP7" s="114" t="s">
        <v>49</v>
      </c>
      <c r="AQ7" s="115"/>
      <c r="AR7" s="116"/>
      <c r="AS7" s="146" t="s">
        <v>50</v>
      </c>
      <c r="AT7" s="123"/>
      <c r="AU7" s="147"/>
    </row>
    <row r="8" spans="1:49" x14ac:dyDescent="0.3">
      <c r="B8" s="100"/>
      <c r="C8" s="163" t="s">
        <v>2</v>
      </c>
      <c r="D8" s="164"/>
      <c r="E8" s="164"/>
      <c r="F8" s="165"/>
      <c r="G8" s="164" t="s">
        <v>3</v>
      </c>
      <c r="H8" s="164"/>
      <c r="I8" s="164"/>
      <c r="J8" s="164"/>
      <c r="K8" s="164"/>
      <c r="L8" s="164"/>
      <c r="M8" s="164"/>
      <c r="N8" s="164"/>
      <c r="O8" s="164"/>
      <c r="P8" s="164"/>
      <c r="Q8" s="166"/>
      <c r="R8" s="167" t="s">
        <v>2</v>
      </c>
      <c r="S8" s="168"/>
      <c r="T8" s="169"/>
      <c r="U8" s="170" t="s">
        <v>3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71"/>
      <c r="AG8" s="125"/>
      <c r="AH8" s="126"/>
      <c r="AI8" s="127"/>
      <c r="AJ8" s="125"/>
      <c r="AK8" s="126"/>
      <c r="AL8" s="127"/>
      <c r="AM8" s="117"/>
      <c r="AN8" s="118"/>
      <c r="AO8" s="119"/>
      <c r="AP8" s="117"/>
      <c r="AQ8" s="118"/>
      <c r="AR8" s="119"/>
      <c r="AS8" s="148"/>
      <c r="AT8" s="126"/>
      <c r="AU8" s="149"/>
    </row>
    <row r="9" spans="1:49" x14ac:dyDescent="0.3">
      <c r="B9" s="100"/>
      <c r="C9" s="163" t="s">
        <v>28</v>
      </c>
      <c r="D9" s="172" t="s">
        <v>4</v>
      </c>
      <c r="E9" s="164" t="s">
        <v>5</v>
      </c>
      <c r="F9" s="170" t="s">
        <v>6</v>
      </c>
      <c r="G9" s="168"/>
      <c r="H9" s="169"/>
      <c r="I9" s="170" t="s">
        <v>24</v>
      </c>
      <c r="J9" s="168"/>
      <c r="K9" s="169"/>
      <c r="L9" s="170" t="s">
        <v>25</v>
      </c>
      <c r="M9" s="168"/>
      <c r="N9" s="169"/>
      <c r="O9" s="170" t="s">
        <v>26</v>
      </c>
      <c r="P9" s="168"/>
      <c r="Q9" s="171"/>
      <c r="R9" s="173" t="s">
        <v>28</v>
      </c>
      <c r="S9" s="174" t="s">
        <v>29</v>
      </c>
      <c r="T9" s="175" t="s">
        <v>5</v>
      </c>
      <c r="U9" s="170" t="s">
        <v>6</v>
      </c>
      <c r="V9" s="168"/>
      <c r="W9" s="169"/>
      <c r="X9" s="170" t="s">
        <v>24</v>
      </c>
      <c r="Y9" s="168"/>
      <c r="Z9" s="169"/>
      <c r="AA9" s="170" t="s">
        <v>25</v>
      </c>
      <c r="AB9" s="168"/>
      <c r="AC9" s="169"/>
      <c r="AD9" s="170" t="s">
        <v>26</v>
      </c>
      <c r="AE9" s="168"/>
      <c r="AF9" s="171"/>
      <c r="AG9" s="128"/>
      <c r="AH9" s="129"/>
      <c r="AI9" s="130"/>
      <c r="AJ9" s="128"/>
      <c r="AK9" s="129"/>
      <c r="AL9" s="130"/>
      <c r="AM9" s="120"/>
      <c r="AN9" s="121"/>
      <c r="AO9" s="122"/>
      <c r="AP9" s="120"/>
      <c r="AQ9" s="121"/>
      <c r="AR9" s="122"/>
      <c r="AS9" s="150"/>
      <c r="AT9" s="129"/>
      <c r="AU9" s="151"/>
    </row>
    <row r="10" spans="1:49" ht="27" customHeight="1" x14ac:dyDescent="0.3">
      <c r="B10" s="100"/>
      <c r="C10" s="163"/>
      <c r="D10" s="144"/>
      <c r="E10" s="164"/>
      <c r="F10" s="165" t="s">
        <v>28</v>
      </c>
      <c r="G10" s="176" t="s">
        <v>4</v>
      </c>
      <c r="H10" s="177" t="s">
        <v>5</v>
      </c>
      <c r="I10" s="165" t="s">
        <v>28</v>
      </c>
      <c r="J10" s="176" t="s">
        <v>4</v>
      </c>
      <c r="K10" s="177" t="s">
        <v>5</v>
      </c>
      <c r="L10" s="165" t="s">
        <v>28</v>
      </c>
      <c r="M10" s="176" t="s">
        <v>4</v>
      </c>
      <c r="N10" s="177" t="s">
        <v>5</v>
      </c>
      <c r="O10" s="165" t="s">
        <v>28</v>
      </c>
      <c r="P10" s="176" t="s">
        <v>4</v>
      </c>
      <c r="Q10" s="178" t="s">
        <v>5</v>
      </c>
      <c r="R10" s="156"/>
      <c r="S10" s="158"/>
      <c r="T10" s="107"/>
      <c r="U10" s="179" t="s">
        <v>28</v>
      </c>
      <c r="V10" s="180" t="s">
        <v>29</v>
      </c>
      <c r="W10" s="181" t="s">
        <v>5</v>
      </c>
      <c r="X10" s="179" t="s">
        <v>28</v>
      </c>
      <c r="Y10" s="180" t="s">
        <v>29</v>
      </c>
      <c r="Z10" s="181" t="s">
        <v>5</v>
      </c>
      <c r="AA10" s="179" t="s">
        <v>28</v>
      </c>
      <c r="AB10" s="180" t="s">
        <v>29</v>
      </c>
      <c r="AC10" s="181" t="s">
        <v>5</v>
      </c>
      <c r="AD10" s="179" t="s">
        <v>28</v>
      </c>
      <c r="AE10" s="180" t="s">
        <v>29</v>
      </c>
      <c r="AF10" s="182" t="s">
        <v>5</v>
      </c>
      <c r="AG10" s="183" t="s">
        <v>28</v>
      </c>
      <c r="AH10" s="184" t="s">
        <v>30</v>
      </c>
      <c r="AI10" s="185" t="s">
        <v>5</v>
      </c>
      <c r="AJ10" s="183" t="s">
        <v>28</v>
      </c>
      <c r="AK10" s="184" t="s">
        <v>30</v>
      </c>
      <c r="AL10" s="185" t="s">
        <v>5</v>
      </c>
      <c r="AM10" s="183" t="s">
        <v>28</v>
      </c>
      <c r="AN10" s="184" t="s">
        <v>30</v>
      </c>
      <c r="AO10" s="185" t="s">
        <v>5</v>
      </c>
      <c r="AP10" s="183" t="s">
        <v>28</v>
      </c>
      <c r="AQ10" s="184" t="s">
        <v>30</v>
      </c>
      <c r="AR10" s="185" t="s">
        <v>5</v>
      </c>
      <c r="AS10" s="186" t="s">
        <v>28</v>
      </c>
      <c r="AT10" s="187" t="s">
        <v>31</v>
      </c>
      <c r="AU10" s="188" t="s">
        <v>51</v>
      </c>
    </row>
    <row r="11" spans="1:49" ht="15" customHeight="1" x14ac:dyDescent="0.3">
      <c r="A11" s="189">
        <v>2015</v>
      </c>
      <c r="B11" s="190" t="s">
        <v>7</v>
      </c>
      <c r="C11" s="24">
        <f t="shared" ref="C11:C29" si="0">D11*E11</f>
        <v>109183.2</v>
      </c>
      <c r="D11" s="263">
        <v>7760</v>
      </c>
      <c r="E11" s="11">
        <v>14.07</v>
      </c>
      <c r="F11" s="16">
        <f t="shared" ref="F11:F29" si="1">G11*H11</f>
        <v>0</v>
      </c>
      <c r="G11" s="13"/>
      <c r="H11" s="11"/>
      <c r="I11" s="16">
        <f t="shared" ref="I11:I29" si="2">J11*K11</f>
        <v>0</v>
      </c>
      <c r="J11" s="13"/>
      <c r="K11" s="11"/>
      <c r="L11" s="16">
        <f t="shared" ref="L11:L29" si="3">M11*N11</f>
        <v>0</v>
      </c>
      <c r="M11" s="13"/>
      <c r="N11" s="11"/>
      <c r="O11" s="16">
        <f t="shared" ref="O11:O29" si="4">P11*Q11</f>
        <v>0</v>
      </c>
      <c r="P11" s="13"/>
      <c r="Q11" s="12"/>
      <c r="R11" s="14">
        <f t="shared" ref="R11:R22" si="5">S11*T11</f>
        <v>40740</v>
      </c>
      <c r="S11" s="263">
        <v>7760</v>
      </c>
      <c r="T11" s="11">
        <v>5.25</v>
      </c>
      <c r="U11" s="15">
        <f t="shared" ref="U11:U22" si="6">V11*W11</f>
        <v>0</v>
      </c>
      <c r="V11" s="13"/>
      <c r="W11" s="11"/>
      <c r="X11" s="15">
        <f t="shared" ref="X11:X22" si="7">Y11*Z11</f>
        <v>0</v>
      </c>
      <c r="Y11" s="13"/>
      <c r="Z11" s="11"/>
      <c r="AA11" s="15">
        <f t="shared" ref="AA11:AA22" si="8">AB11*AC11</f>
        <v>0</v>
      </c>
      <c r="AB11" s="13"/>
      <c r="AC11" s="11"/>
      <c r="AD11" s="16">
        <f t="shared" ref="AD11:AD22" si="9">AE11*AF11</f>
        <v>0</v>
      </c>
      <c r="AE11" s="13"/>
      <c r="AF11" s="12"/>
      <c r="AG11" s="14">
        <f t="shared" ref="AG11:AG15" si="10">AH11*AI11</f>
        <v>3306.71</v>
      </c>
      <c r="AH11" s="223">
        <v>330671</v>
      </c>
      <c r="AI11" s="224">
        <v>0.01</v>
      </c>
      <c r="AJ11" s="14">
        <f t="shared" ref="AJ11:AJ15" si="11">AK11*AL11</f>
        <v>20701.978650000001</v>
      </c>
      <c r="AK11" s="223">
        <v>1804094</v>
      </c>
      <c r="AL11" s="224">
        <v>1.1475000000000001E-2</v>
      </c>
      <c r="AM11" s="14">
        <f t="shared" ref="AM11:AM22" si="12">AN11*AO11</f>
        <v>0</v>
      </c>
      <c r="AN11" s="33">
        <v>0</v>
      </c>
      <c r="AO11" s="224">
        <v>0.01</v>
      </c>
      <c r="AP11" s="14">
        <f t="shared" ref="AP11:AP22" si="13">AQ11*AR11</f>
        <v>0</v>
      </c>
      <c r="AQ11" s="33">
        <v>0</v>
      </c>
      <c r="AR11" s="224">
        <v>5.476E-3</v>
      </c>
      <c r="AS11" s="15">
        <v>2249.2800000000002</v>
      </c>
      <c r="AT11" s="17">
        <v>136</v>
      </c>
      <c r="AU11" s="12">
        <f t="shared" ref="AU11:AU22" si="14">AS11/AT11</f>
        <v>16.538823529411765</v>
      </c>
      <c r="AV11" s="225"/>
      <c r="AW11" s="225"/>
    </row>
    <row r="12" spans="1:49" x14ac:dyDescent="0.3">
      <c r="A12" s="109"/>
      <c r="B12" s="22" t="s">
        <v>8</v>
      </c>
      <c r="C12" s="24">
        <f t="shared" si="0"/>
        <v>108620.40000000001</v>
      </c>
      <c r="D12" s="263">
        <v>7720</v>
      </c>
      <c r="E12" s="11">
        <v>14.07</v>
      </c>
      <c r="F12" s="16">
        <f t="shared" si="1"/>
        <v>0</v>
      </c>
      <c r="G12" s="13"/>
      <c r="H12" s="11"/>
      <c r="I12" s="16">
        <f t="shared" si="2"/>
        <v>0</v>
      </c>
      <c r="J12" s="13"/>
      <c r="K12" s="11"/>
      <c r="L12" s="16">
        <f t="shared" si="3"/>
        <v>0</v>
      </c>
      <c r="M12" s="13"/>
      <c r="N12" s="11"/>
      <c r="O12" s="16">
        <f t="shared" si="4"/>
        <v>0</v>
      </c>
      <c r="P12" s="13"/>
      <c r="Q12" s="12"/>
      <c r="R12" s="14">
        <f t="shared" si="5"/>
        <v>40530</v>
      </c>
      <c r="S12" s="263">
        <v>7720</v>
      </c>
      <c r="T12" s="11">
        <v>5.25</v>
      </c>
      <c r="U12" s="15">
        <f t="shared" si="6"/>
        <v>0</v>
      </c>
      <c r="V12" s="13"/>
      <c r="W12" s="11"/>
      <c r="X12" s="15">
        <f t="shared" si="7"/>
        <v>0</v>
      </c>
      <c r="Y12" s="13"/>
      <c r="Z12" s="11"/>
      <c r="AA12" s="15">
        <f t="shared" si="8"/>
        <v>0</v>
      </c>
      <c r="AB12" s="13"/>
      <c r="AC12" s="11"/>
      <c r="AD12" s="16">
        <f t="shared" si="9"/>
        <v>0</v>
      </c>
      <c r="AE12" s="13"/>
      <c r="AF12" s="12"/>
      <c r="AG12" s="14">
        <f t="shared" si="10"/>
        <v>3601.42</v>
      </c>
      <c r="AH12" s="32">
        <v>360142</v>
      </c>
      <c r="AI12" s="224">
        <v>0.01</v>
      </c>
      <c r="AJ12" s="14">
        <f t="shared" si="11"/>
        <v>22889.308725000003</v>
      </c>
      <c r="AK12" s="32">
        <v>1994711</v>
      </c>
      <c r="AL12" s="224">
        <v>1.1475000000000001E-2</v>
      </c>
      <c r="AM12" s="14">
        <f t="shared" si="12"/>
        <v>0</v>
      </c>
      <c r="AN12" s="33">
        <v>0</v>
      </c>
      <c r="AO12" s="224">
        <v>0.01</v>
      </c>
      <c r="AP12" s="14">
        <f t="shared" si="13"/>
        <v>0</v>
      </c>
      <c r="AQ12" s="33">
        <v>0</v>
      </c>
      <c r="AR12" s="224">
        <v>5.476E-3</v>
      </c>
      <c r="AS12" s="15">
        <v>2249.2800000000002</v>
      </c>
      <c r="AT12" s="17">
        <v>136</v>
      </c>
      <c r="AU12" s="12">
        <f t="shared" si="14"/>
        <v>16.538823529411765</v>
      </c>
      <c r="AV12" s="225"/>
      <c r="AW12" s="225"/>
    </row>
    <row r="13" spans="1:49" x14ac:dyDescent="0.3">
      <c r="A13" s="109"/>
      <c r="B13" s="22" t="s">
        <v>9</v>
      </c>
      <c r="C13" s="24">
        <f t="shared" si="0"/>
        <v>108395.28</v>
      </c>
      <c r="D13" s="263">
        <v>7704</v>
      </c>
      <c r="E13" s="11">
        <v>14.07</v>
      </c>
      <c r="F13" s="16">
        <f t="shared" si="1"/>
        <v>0</v>
      </c>
      <c r="G13" s="13"/>
      <c r="H13" s="11"/>
      <c r="I13" s="16">
        <f t="shared" si="2"/>
        <v>0</v>
      </c>
      <c r="J13" s="13"/>
      <c r="K13" s="11"/>
      <c r="L13" s="16">
        <f t="shared" si="3"/>
        <v>0</v>
      </c>
      <c r="M13" s="13"/>
      <c r="N13" s="11"/>
      <c r="O13" s="16">
        <f t="shared" si="4"/>
        <v>0</v>
      </c>
      <c r="P13" s="13"/>
      <c r="Q13" s="12"/>
      <c r="R13" s="14">
        <f t="shared" si="5"/>
        <v>40446</v>
      </c>
      <c r="S13" s="263">
        <v>7704</v>
      </c>
      <c r="T13" s="11">
        <v>5.25</v>
      </c>
      <c r="U13" s="15">
        <f t="shared" si="6"/>
        <v>0</v>
      </c>
      <c r="V13" s="13"/>
      <c r="W13" s="11"/>
      <c r="X13" s="15">
        <f t="shared" si="7"/>
        <v>0</v>
      </c>
      <c r="Y13" s="13"/>
      <c r="Z13" s="11"/>
      <c r="AA13" s="15">
        <f t="shared" si="8"/>
        <v>0</v>
      </c>
      <c r="AB13" s="13"/>
      <c r="AC13" s="11"/>
      <c r="AD13" s="16">
        <f t="shared" si="9"/>
        <v>0</v>
      </c>
      <c r="AE13" s="13"/>
      <c r="AF13" s="12"/>
      <c r="AG13" s="14">
        <f t="shared" si="10"/>
        <v>3195.23</v>
      </c>
      <c r="AH13" s="32">
        <v>319523</v>
      </c>
      <c r="AI13" s="224">
        <v>0.01</v>
      </c>
      <c r="AJ13" s="14">
        <f t="shared" si="11"/>
        <v>20701.152450000001</v>
      </c>
      <c r="AK13" s="32">
        <v>1804022</v>
      </c>
      <c r="AL13" s="224">
        <v>1.1475000000000001E-2</v>
      </c>
      <c r="AM13" s="14">
        <f t="shared" si="12"/>
        <v>0</v>
      </c>
      <c r="AN13" s="33">
        <v>0</v>
      </c>
      <c r="AO13" s="224">
        <v>0.01</v>
      </c>
      <c r="AP13" s="14">
        <f t="shared" si="13"/>
        <v>0</v>
      </c>
      <c r="AQ13" s="33">
        <v>0</v>
      </c>
      <c r="AR13" s="224">
        <v>5.476E-3</v>
      </c>
      <c r="AS13" s="15">
        <v>2249.2800000000002</v>
      </c>
      <c r="AT13" s="17">
        <v>136</v>
      </c>
      <c r="AU13" s="12">
        <f t="shared" si="14"/>
        <v>16.538823529411765</v>
      </c>
      <c r="AV13" s="225"/>
      <c r="AW13" s="225"/>
    </row>
    <row r="14" spans="1:49" x14ac:dyDescent="0.3">
      <c r="A14" s="109"/>
      <c r="B14" s="22" t="s">
        <v>10</v>
      </c>
      <c r="C14" s="24">
        <f t="shared" si="0"/>
        <v>107902.83</v>
      </c>
      <c r="D14" s="263">
        <v>7669</v>
      </c>
      <c r="E14" s="11">
        <v>14.07</v>
      </c>
      <c r="F14" s="16">
        <f t="shared" si="1"/>
        <v>0</v>
      </c>
      <c r="G14" s="13"/>
      <c r="H14" s="11"/>
      <c r="I14" s="16">
        <f t="shared" si="2"/>
        <v>0</v>
      </c>
      <c r="J14" s="13"/>
      <c r="K14" s="11"/>
      <c r="L14" s="16">
        <f t="shared" si="3"/>
        <v>0</v>
      </c>
      <c r="M14" s="13"/>
      <c r="N14" s="11"/>
      <c r="O14" s="16">
        <f t="shared" si="4"/>
        <v>0</v>
      </c>
      <c r="P14" s="13"/>
      <c r="Q14" s="12"/>
      <c r="R14" s="14">
        <f t="shared" si="5"/>
        <v>40262.25</v>
      </c>
      <c r="S14" s="263">
        <v>7669</v>
      </c>
      <c r="T14" s="11">
        <v>5.25</v>
      </c>
      <c r="U14" s="15">
        <f t="shared" si="6"/>
        <v>0</v>
      </c>
      <c r="V14" s="13"/>
      <c r="W14" s="11"/>
      <c r="X14" s="15">
        <f t="shared" si="7"/>
        <v>0</v>
      </c>
      <c r="Y14" s="13"/>
      <c r="Z14" s="11"/>
      <c r="AA14" s="15">
        <f t="shared" si="8"/>
        <v>0</v>
      </c>
      <c r="AB14" s="13"/>
      <c r="AC14" s="11"/>
      <c r="AD14" s="16">
        <f t="shared" si="9"/>
        <v>0</v>
      </c>
      <c r="AE14" s="13"/>
      <c r="AF14" s="12"/>
      <c r="AG14" s="14">
        <f t="shared" si="10"/>
        <v>3412.89</v>
      </c>
      <c r="AH14" s="32">
        <v>341289</v>
      </c>
      <c r="AI14" s="224">
        <v>0.01</v>
      </c>
      <c r="AJ14" s="14">
        <f t="shared" si="11"/>
        <v>23515.889625000003</v>
      </c>
      <c r="AK14" s="32">
        <v>2049315</v>
      </c>
      <c r="AL14" s="224">
        <v>1.1475000000000001E-2</v>
      </c>
      <c r="AM14" s="14">
        <f t="shared" si="12"/>
        <v>0</v>
      </c>
      <c r="AN14" s="33">
        <v>0</v>
      </c>
      <c r="AO14" s="224">
        <v>0.01</v>
      </c>
      <c r="AP14" s="14">
        <f t="shared" si="13"/>
        <v>0</v>
      </c>
      <c r="AQ14" s="33">
        <v>0</v>
      </c>
      <c r="AR14" s="224">
        <v>5.476E-3</v>
      </c>
      <c r="AS14" s="15">
        <v>1302.03</v>
      </c>
      <c r="AT14" s="17">
        <v>88</v>
      </c>
      <c r="AU14" s="12">
        <f t="shared" si="14"/>
        <v>14.795795454545454</v>
      </c>
      <c r="AV14" s="264"/>
      <c r="AW14" s="225"/>
    </row>
    <row r="15" spans="1:49" x14ac:dyDescent="0.3">
      <c r="A15" s="109"/>
      <c r="B15" s="22" t="s">
        <v>11</v>
      </c>
      <c r="C15" s="24">
        <f t="shared" si="0"/>
        <v>107143.05</v>
      </c>
      <c r="D15" s="263">
        <v>7615</v>
      </c>
      <c r="E15" s="11">
        <v>14.07</v>
      </c>
      <c r="F15" s="16">
        <f t="shared" si="1"/>
        <v>0</v>
      </c>
      <c r="G15" s="13"/>
      <c r="H15" s="11"/>
      <c r="I15" s="16">
        <f t="shared" si="2"/>
        <v>0</v>
      </c>
      <c r="J15" s="13"/>
      <c r="K15" s="11"/>
      <c r="L15" s="16">
        <f t="shared" si="3"/>
        <v>0</v>
      </c>
      <c r="M15" s="13"/>
      <c r="N15" s="11"/>
      <c r="O15" s="16">
        <f t="shared" si="4"/>
        <v>0</v>
      </c>
      <c r="P15" s="13"/>
      <c r="Q15" s="12"/>
      <c r="R15" s="14">
        <f t="shared" si="5"/>
        <v>39978.75</v>
      </c>
      <c r="S15" s="263">
        <v>7615</v>
      </c>
      <c r="T15" s="11">
        <v>5.25</v>
      </c>
      <c r="U15" s="15">
        <f t="shared" si="6"/>
        <v>0</v>
      </c>
      <c r="V15" s="13"/>
      <c r="W15" s="11"/>
      <c r="X15" s="15">
        <f t="shared" si="7"/>
        <v>0</v>
      </c>
      <c r="Y15" s="13"/>
      <c r="Z15" s="11"/>
      <c r="AA15" s="15">
        <f t="shared" si="8"/>
        <v>0</v>
      </c>
      <c r="AB15" s="13"/>
      <c r="AC15" s="11"/>
      <c r="AD15" s="16">
        <f t="shared" si="9"/>
        <v>0</v>
      </c>
      <c r="AE15" s="13"/>
      <c r="AF15" s="12"/>
      <c r="AG15" s="14">
        <f t="shared" si="10"/>
        <v>3416.65</v>
      </c>
      <c r="AH15" s="32">
        <v>341665</v>
      </c>
      <c r="AI15" s="224">
        <v>0.01</v>
      </c>
      <c r="AJ15" s="14">
        <f t="shared" si="11"/>
        <v>23597.786700000001</v>
      </c>
      <c r="AK15" s="32">
        <v>2056452</v>
      </c>
      <c r="AL15" s="224">
        <v>1.1475000000000001E-2</v>
      </c>
      <c r="AM15" s="14">
        <f t="shared" si="12"/>
        <v>0</v>
      </c>
      <c r="AN15" s="33">
        <v>0</v>
      </c>
      <c r="AO15" s="224">
        <v>0.01</v>
      </c>
      <c r="AP15" s="14">
        <f t="shared" si="13"/>
        <v>0</v>
      </c>
      <c r="AQ15" s="33">
        <v>0</v>
      </c>
      <c r="AR15" s="224">
        <v>5.476E-3</v>
      </c>
      <c r="AS15" s="15">
        <v>1302.03</v>
      </c>
      <c r="AT15" s="17">
        <v>88</v>
      </c>
      <c r="AU15" s="12">
        <f t="shared" si="14"/>
        <v>14.795795454545454</v>
      </c>
      <c r="AV15" s="264"/>
      <c r="AW15" s="225"/>
    </row>
    <row r="16" spans="1:49" x14ac:dyDescent="0.3">
      <c r="A16" s="109"/>
      <c r="B16" s="22" t="s">
        <v>12</v>
      </c>
      <c r="C16" s="24">
        <f t="shared" si="0"/>
        <v>106439.55</v>
      </c>
      <c r="D16" s="263">
        <v>7565</v>
      </c>
      <c r="E16" s="11">
        <v>14.07</v>
      </c>
      <c r="F16" s="16">
        <f t="shared" si="1"/>
        <v>0</v>
      </c>
      <c r="G16" s="13"/>
      <c r="H16" s="11"/>
      <c r="I16" s="16">
        <f t="shared" si="2"/>
        <v>0</v>
      </c>
      <c r="J16" s="13"/>
      <c r="K16" s="11"/>
      <c r="L16" s="16">
        <f t="shared" si="3"/>
        <v>0</v>
      </c>
      <c r="M16" s="13"/>
      <c r="N16" s="11"/>
      <c r="O16" s="16">
        <f t="shared" si="4"/>
        <v>0</v>
      </c>
      <c r="P16" s="13"/>
      <c r="Q16" s="12"/>
      <c r="R16" s="14">
        <f t="shared" si="5"/>
        <v>39716.25</v>
      </c>
      <c r="S16" s="263">
        <v>7565</v>
      </c>
      <c r="T16" s="11">
        <v>5.25</v>
      </c>
      <c r="U16" s="15">
        <f t="shared" si="6"/>
        <v>0</v>
      </c>
      <c r="V16" s="13"/>
      <c r="W16" s="11"/>
      <c r="X16" s="15">
        <f t="shared" si="7"/>
        <v>0</v>
      </c>
      <c r="Y16" s="13"/>
      <c r="Z16" s="11"/>
      <c r="AA16" s="15">
        <f t="shared" si="8"/>
        <v>0</v>
      </c>
      <c r="AB16" s="13"/>
      <c r="AC16" s="11"/>
      <c r="AD16" s="16">
        <f t="shared" si="9"/>
        <v>0</v>
      </c>
      <c r="AE16" s="13"/>
      <c r="AF16" s="12"/>
      <c r="AG16" s="14">
        <f>AH16*AI16</f>
        <v>3335.1</v>
      </c>
      <c r="AH16" s="32">
        <v>333510</v>
      </c>
      <c r="AI16" s="224">
        <v>0.01</v>
      </c>
      <c r="AJ16" s="14">
        <f>AK16*AL16</f>
        <v>25196.311575000003</v>
      </c>
      <c r="AK16" s="32">
        <v>2195757</v>
      </c>
      <c r="AL16" s="224">
        <v>1.1475000000000001E-2</v>
      </c>
      <c r="AM16" s="14">
        <f t="shared" si="12"/>
        <v>0</v>
      </c>
      <c r="AN16" s="33">
        <v>0</v>
      </c>
      <c r="AO16" s="224">
        <v>0.01</v>
      </c>
      <c r="AP16" s="14">
        <f t="shared" si="13"/>
        <v>0</v>
      </c>
      <c r="AQ16" s="33">
        <v>0</v>
      </c>
      <c r="AR16" s="224">
        <v>5.476E-3</v>
      </c>
      <c r="AS16" s="15">
        <v>1302.03</v>
      </c>
      <c r="AT16" s="17">
        <v>88</v>
      </c>
      <c r="AU16" s="12">
        <f t="shared" si="14"/>
        <v>14.795795454545454</v>
      </c>
      <c r="AV16" s="264"/>
      <c r="AW16" s="225"/>
    </row>
    <row r="17" spans="1:49" x14ac:dyDescent="0.3">
      <c r="A17" s="109"/>
      <c r="B17" s="22" t="s">
        <v>13</v>
      </c>
      <c r="C17" s="24">
        <f t="shared" si="0"/>
        <v>105299.88</v>
      </c>
      <c r="D17" s="265">
        <v>7484</v>
      </c>
      <c r="E17" s="11">
        <v>14.07</v>
      </c>
      <c r="F17" s="16">
        <f t="shared" si="1"/>
        <v>0</v>
      </c>
      <c r="G17" s="13"/>
      <c r="H17" s="11"/>
      <c r="I17" s="16">
        <f t="shared" si="2"/>
        <v>0</v>
      </c>
      <c r="J17" s="13"/>
      <c r="K17" s="11"/>
      <c r="L17" s="16">
        <f t="shared" si="3"/>
        <v>0</v>
      </c>
      <c r="M17" s="13"/>
      <c r="N17" s="11"/>
      <c r="O17" s="16">
        <f t="shared" si="4"/>
        <v>0</v>
      </c>
      <c r="P17" s="13"/>
      <c r="Q17" s="12"/>
      <c r="R17" s="14">
        <f t="shared" si="5"/>
        <v>39291</v>
      </c>
      <c r="S17" s="265">
        <v>7484</v>
      </c>
      <c r="T17" s="11">
        <v>5.25</v>
      </c>
      <c r="U17" s="15">
        <f t="shared" si="6"/>
        <v>0</v>
      </c>
      <c r="V17" s="13"/>
      <c r="W17" s="11"/>
      <c r="X17" s="15">
        <f t="shared" si="7"/>
        <v>0</v>
      </c>
      <c r="Y17" s="13"/>
      <c r="Z17" s="11"/>
      <c r="AA17" s="15">
        <f t="shared" si="8"/>
        <v>0</v>
      </c>
      <c r="AB17" s="13"/>
      <c r="AC17" s="11"/>
      <c r="AD17" s="16">
        <f t="shared" si="9"/>
        <v>0</v>
      </c>
      <c r="AE17" s="13"/>
      <c r="AF17" s="12"/>
      <c r="AG17" s="14">
        <f t="shared" ref="AG17:AG29" si="15">AH17*AI17</f>
        <v>3170.61</v>
      </c>
      <c r="AH17" s="32">
        <v>317061</v>
      </c>
      <c r="AI17" s="224">
        <v>0.01</v>
      </c>
      <c r="AJ17" s="14">
        <f t="shared" ref="AJ17:AJ29" si="16">AK17*AL17</f>
        <v>22479.628275000003</v>
      </c>
      <c r="AK17" s="32">
        <v>1959009</v>
      </c>
      <c r="AL17" s="224">
        <v>1.1475000000000001E-2</v>
      </c>
      <c r="AM17" s="16">
        <f t="shared" si="12"/>
        <v>0</v>
      </c>
      <c r="AN17" s="33">
        <v>0</v>
      </c>
      <c r="AO17" s="224">
        <v>0.01</v>
      </c>
      <c r="AP17" s="14">
        <f t="shared" si="13"/>
        <v>0</v>
      </c>
      <c r="AQ17" s="33">
        <v>0</v>
      </c>
      <c r="AR17" s="224">
        <v>5.476E-3</v>
      </c>
      <c r="AS17" s="15">
        <v>1302.03</v>
      </c>
      <c r="AT17" s="17">
        <v>88</v>
      </c>
      <c r="AU17" s="12">
        <f t="shared" si="14"/>
        <v>14.795795454545454</v>
      </c>
      <c r="AV17" s="225"/>
      <c r="AW17" s="225"/>
    </row>
    <row r="18" spans="1:49" x14ac:dyDescent="0.3">
      <c r="A18" s="109"/>
      <c r="B18" s="22" t="s">
        <v>14</v>
      </c>
      <c r="C18" s="24">
        <f t="shared" si="0"/>
        <v>104497.89</v>
      </c>
      <c r="D18" s="265">
        <v>7427</v>
      </c>
      <c r="E18" s="11">
        <v>14.07</v>
      </c>
      <c r="F18" s="16">
        <f t="shared" si="1"/>
        <v>0</v>
      </c>
      <c r="G18" s="13"/>
      <c r="H18" s="11"/>
      <c r="I18" s="16">
        <f t="shared" si="2"/>
        <v>0</v>
      </c>
      <c r="J18" s="13"/>
      <c r="K18" s="11"/>
      <c r="L18" s="16">
        <f t="shared" si="3"/>
        <v>0</v>
      </c>
      <c r="M18" s="13"/>
      <c r="N18" s="11"/>
      <c r="O18" s="16">
        <f t="shared" si="4"/>
        <v>0</v>
      </c>
      <c r="P18" s="13"/>
      <c r="Q18" s="12"/>
      <c r="R18" s="14">
        <f t="shared" si="5"/>
        <v>42705.25</v>
      </c>
      <c r="S18" s="265">
        <v>7427</v>
      </c>
      <c r="T18" s="11">
        <v>5.75</v>
      </c>
      <c r="U18" s="15">
        <f t="shared" si="6"/>
        <v>0</v>
      </c>
      <c r="V18" s="13"/>
      <c r="W18" s="11"/>
      <c r="X18" s="15">
        <f t="shared" si="7"/>
        <v>0</v>
      </c>
      <c r="Y18" s="13"/>
      <c r="Z18" s="11"/>
      <c r="AA18" s="15">
        <f t="shared" si="8"/>
        <v>0</v>
      </c>
      <c r="AB18" s="13"/>
      <c r="AC18" s="11"/>
      <c r="AD18" s="16">
        <f t="shared" si="9"/>
        <v>0</v>
      </c>
      <c r="AE18" s="13"/>
      <c r="AF18" s="12"/>
      <c r="AG18" s="14">
        <f t="shared" si="15"/>
        <v>3380.4</v>
      </c>
      <c r="AH18" s="32">
        <v>338040</v>
      </c>
      <c r="AI18" s="224">
        <v>0.01</v>
      </c>
      <c r="AJ18" s="14">
        <f t="shared" si="16"/>
        <v>17935.424448000002</v>
      </c>
      <c r="AK18" s="32">
        <v>2245296</v>
      </c>
      <c r="AL18" s="224">
        <v>7.9880000000000003E-3</v>
      </c>
      <c r="AM18" s="16">
        <f t="shared" si="12"/>
        <v>0</v>
      </c>
      <c r="AN18" s="33">
        <v>0</v>
      </c>
      <c r="AO18" s="224">
        <v>0.01</v>
      </c>
      <c r="AP18" s="14">
        <f t="shared" si="13"/>
        <v>0</v>
      </c>
      <c r="AQ18" s="33">
        <v>0</v>
      </c>
      <c r="AR18" s="224">
        <v>5.476E-3</v>
      </c>
      <c r="AS18" s="15">
        <v>1320.88</v>
      </c>
      <c r="AT18" s="17">
        <v>88</v>
      </c>
      <c r="AU18" s="12">
        <f t="shared" si="14"/>
        <v>15.010000000000002</v>
      </c>
      <c r="AV18" s="225"/>
      <c r="AW18" s="225"/>
    </row>
    <row r="19" spans="1:49" x14ac:dyDescent="0.3">
      <c r="A19" s="109"/>
      <c r="B19" s="22" t="s">
        <v>15</v>
      </c>
      <c r="C19" s="24">
        <f t="shared" si="0"/>
        <v>103695.90000000001</v>
      </c>
      <c r="D19" s="265">
        <v>7370</v>
      </c>
      <c r="E19" s="11">
        <v>14.07</v>
      </c>
      <c r="F19" s="16">
        <f t="shared" si="1"/>
        <v>0</v>
      </c>
      <c r="G19" s="13"/>
      <c r="H19" s="11"/>
      <c r="I19" s="16">
        <f t="shared" si="2"/>
        <v>0</v>
      </c>
      <c r="J19" s="13"/>
      <c r="K19" s="11"/>
      <c r="L19" s="16">
        <f t="shared" si="3"/>
        <v>0</v>
      </c>
      <c r="M19" s="13"/>
      <c r="N19" s="11"/>
      <c r="O19" s="16">
        <f t="shared" si="4"/>
        <v>0</v>
      </c>
      <c r="P19" s="13"/>
      <c r="Q19" s="12"/>
      <c r="R19" s="14">
        <f t="shared" si="5"/>
        <v>42377.5</v>
      </c>
      <c r="S19" s="265">
        <v>7370</v>
      </c>
      <c r="T19" s="11">
        <v>5.75</v>
      </c>
      <c r="U19" s="15">
        <f t="shared" si="6"/>
        <v>0</v>
      </c>
      <c r="V19" s="13"/>
      <c r="W19" s="11"/>
      <c r="X19" s="15">
        <f t="shared" si="7"/>
        <v>0</v>
      </c>
      <c r="Y19" s="13"/>
      <c r="Z19" s="11"/>
      <c r="AA19" s="15">
        <f t="shared" si="8"/>
        <v>0</v>
      </c>
      <c r="AB19" s="13"/>
      <c r="AC19" s="11"/>
      <c r="AD19" s="16">
        <f t="shared" si="9"/>
        <v>0</v>
      </c>
      <c r="AE19" s="13"/>
      <c r="AF19" s="12"/>
      <c r="AG19" s="14">
        <f t="shared" si="15"/>
        <v>3357.1</v>
      </c>
      <c r="AH19" s="32">
        <v>335710</v>
      </c>
      <c r="AI19" s="224">
        <v>0.01</v>
      </c>
      <c r="AJ19" s="14">
        <f t="shared" si="16"/>
        <v>17934.985108000001</v>
      </c>
      <c r="AK19" s="32">
        <v>2245241</v>
      </c>
      <c r="AL19" s="224">
        <v>7.9880000000000003E-3</v>
      </c>
      <c r="AM19" s="16">
        <f t="shared" si="12"/>
        <v>0</v>
      </c>
      <c r="AN19" s="33">
        <v>0</v>
      </c>
      <c r="AO19" s="224">
        <v>0.01</v>
      </c>
      <c r="AP19" s="14">
        <f t="shared" si="13"/>
        <v>0</v>
      </c>
      <c r="AQ19" s="33">
        <v>0</v>
      </c>
      <c r="AR19" s="224">
        <v>5.476E-3</v>
      </c>
      <c r="AS19" s="15">
        <v>1320.88</v>
      </c>
      <c r="AT19" s="17">
        <v>88</v>
      </c>
      <c r="AU19" s="12">
        <f t="shared" si="14"/>
        <v>15.010000000000002</v>
      </c>
      <c r="AV19" s="225"/>
      <c r="AW19" s="225"/>
    </row>
    <row r="20" spans="1:49" x14ac:dyDescent="0.3">
      <c r="A20" s="109"/>
      <c r="B20" s="22" t="s">
        <v>16</v>
      </c>
      <c r="C20" s="24">
        <f t="shared" si="0"/>
        <v>102964.26000000001</v>
      </c>
      <c r="D20" s="265">
        <v>7318</v>
      </c>
      <c r="E20" s="11">
        <v>14.07</v>
      </c>
      <c r="F20" s="16">
        <f t="shared" si="1"/>
        <v>0</v>
      </c>
      <c r="G20" s="13"/>
      <c r="H20" s="11"/>
      <c r="I20" s="16">
        <f t="shared" si="2"/>
        <v>0</v>
      </c>
      <c r="J20" s="13"/>
      <c r="K20" s="11"/>
      <c r="L20" s="16">
        <f t="shared" si="3"/>
        <v>0</v>
      </c>
      <c r="M20" s="13"/>
      <c r="N20" s="11"/>
      <c r="O20" s="16">
        <f t="shared" si="4"/>
        <v>0</v>
      </c>
      <c r="P20" s="13"/>
      <c r="Q20" s="12"/>
      <c r="R20" s="14">
        <f t="shared" si="5"/>
        <v>42078.5</v>
      </c>
      <c r="S20" s="265">
        <v>7318</v>
      </c>
      <c r="T20" s="11">
        <v>5.75</v>
      </c>
      <c r="U20" s="15">
        <f t="shared" si="6"/>
        <v>0</v>
      </c>
      <c r="V20" s="13"/>
      <c r="W20" s="11"/>
      <c r="X20" s="15">
        <f t="shared" si="7"/>
        <v>0</v>
      </c>
      <c r="Y20" s="13"/>
      <c r="Z20" s="11"/>
      <c r="AA20" s="15">
        <f t="shared" si="8"/>
        <v>0</v>
      </c>
      <c r="AB20" s="13"/>
      <c r="AC20" s="11"/>
      <c r="AD20" s="16">
        <f t="shared" si="9"/>
        <v>0</v>
      </c>
      <c r="AE20" s="13"/>
      <c r="AF20" s="12"/>
      <c r="AG20" s="14">
        <f t="shared" si="15"/>
        <v>2743.54</v>
      </c>
      <c r="AH20" s="32">
        <v>274354</v>
      </c>
      <c r="AI20" s="224">
        <v>0.01</v>
      </c>
      <c r="AJ20" s="14">
        <f t="shared" si="16"/>
        <v>17896.730576000002</v>
      </c>
      <c r="AK20" s="32">
        <v>2240452</v>
      </c>
      <c r="AL20" s="224">
        <v>7.9880000000000003E-3</v>
      </c>
      <c r="AM20" s="16">
        <f t="shared" si="12"/>
        <v>0</v>
      </c>
      <c r="AN20" s="33">
        <v>0</v>
      </c>
      <c r="AO20" s="224">
        <v>0.01</v>
      </c>
      <c r="AP20" s="14">
        <f t="shared" si="13"/>
        <v>0</v>
      </c>
      <c r="AQ20" s="33">
        <v>0</v>
      </c>
      <c r="AR20" s="224">
        <v>5.476E-3</v>
      </c>
      <c r="AS20" s="15">
        <v>1320.88</v>
      </c>
      <c r="AT20" s="17">
        <v>88</v>
      </c>
      <c r="AU20" s="12">
        <f t="shared" si="14"/>
        <v>15.010000000000002</v>
      </c>
      <c r="AV20" s="225"/>
      <c r="AW20" s="225"/>
    </row>
    <row r="21" spans="1:49" x14ac:dyDescent="0.3">
      <c r="A21" s="109"/>
      <c r="B21" s="22" t="s">
        <v>17</v>
      </c>
      <c r="C21" s="24">
        <f t="shared" si="0"/>
        <v>103456.71</v>
      </c>
      <c r="D21" s="265">
        <v>7353</v>
      </c>
      <c r="E21" s="11">
        <v>14.07</v>
      </c>
      <c r="F21" s="16">
        <f t="shared" si="1"/>
        <v>0</v>
      </c>
      <c r="G21" s="13"/>
      <c r="H21" s="11"/>
      <c r="I21" s="16">
        <f t="shared" si="2"/>
        <v>0</v>
      </c>
      <c r="J21" s="13"/>
      <c r="K21" s="11"/>
      <c r="L21" s="16">
        <f t="shared" si="3"/>
        <v>0</v>
      </c>
      <c r="M21" s="13"/>
      <c r="N21" s="11"/>
      <c r="O21" s="16">
        <f t="shared" si="4"/>
        <v>0</v>
      </c>
      <c r="P21" s="13"/>
      <c r="Q21" s="12"/>
      <c r="R21" s="14">
        <f t="shared" si="5"/>
        <v>42279.75</v>
      </c>
      <c r="S21" s="265">
        <v>7353</v>
      </c>
      <c r="T21" s="11">
        <v>5.75</v>
      </c>
      <c r="U21" s="15">
        <f t="shared" si="6"/>
        <v>0</v>
      </c>
      <c r="V21" s="13"/>
      <c r="W21" s="11"/>
      <c r="X21" s="15">
        <f t="shared" si="7"/>
        <v>0</v>
      </c>
      <c r="Y21" s="13"/>
      <c r="Z21" s="11"/>
      <c r="AA21" s="15">
        <f t="shared" si="8"/>
        <v>0</v>
      </c>
      <c r="AB21" s="13"/>
      <c r="AC21" s="11"/>
      <c r="AD21" s="16">
        <f t="shared" si="9"/>
        <v>0</v>
      </c>
      <c r="AE21" s="13"/>
      <c r="AF21" s="12"/>
      <c r="AG21" s="14">
        <f t="shared" si="15"/>
        <v>2713.53</v>
      </c>
      <c r="AH21" s="32">
        <v>271353</v>
      </c>
      <c r="AI21" s="224">
        <v>0.01</v>
      </c>
      <c r="AJ21" s="14">
        <f t="shared" si="16"/>
        <v>18700.267459999999</v>
      </c>
      <c r="AK21" s="32">
        <v>2341045</v>
      </c>
      <c r="AL21" s="224">
        <v>7.9880000000000003E-3</v>
      </c>
      <c r="AM21" s="16">
        <f t="shared" si="12"/>
        <v>0</v>
      </c>
      <c r="AN21" s="33">
        <v>0</v>
      </c>
      <c r="AO21" s="224">
        <v>0.01</v>
      </c>
      <c r="AP21" s="14">
        <f t="shared" si="13"/>
        <v>0</v>
      </c>
      <c r="AQ21" s="33">
        <v>0</v>
      </c>
      <c r="AR21" s="224">
        <v>5.476E-3</v>
      </c>
      <c r="AS21" s="15">
        <v>1320.88</v>
      </c>
      <c r="AT21" s="17">
        <v>88</v>
      </c>
      <c r="AU21" s="12">
        <f t="shared" si="14"/>
        <v>15.010000000000002</v>
      </c>
      <c r="AV21" s="225"/>
      <c r="AW21" s="225"/>
    </row>
    <row r="22" spans="1:49" x14ac:dyDescent="0.3">
      <c r="A22" s="109"/>
      <c r="B22" s="22" t="s">
        <v>18</v>
      </c>
      <c r="C22" s="24">
        <f t="shared" si="0"/>
        <v>101838.66</v>
      </c>
      <c r="D22" s="265">
        <v>7238</v>
      </c>
      <c r="E22" s="11">
        <v>14.07</v>
      </c>
      <c r="F22" s="16">
        <f t="shared" si="1"/>
        <v>0</v>
      </c>
      <c r="G22" s="13"/>
      <c r="H22" s="11"/>
      <c r="I22" s="16">
        <f t="shared" si="2"/>
        <v>0</v>
      </c>
      <c r="J22" s="13"/>
      <c r="K22" s="11"/>
      <c r="L22" s="16">
        <f t="shared" si="3"/>
        <v>0</v>
      </c>
      <c r="M22" s="13"/>
      <c r="N22" s="11"/>
      <c r="O22" s="16">
        <f t="shared" si="4"/>
        <v>0</v>
      </c>
      <c r="P22" s="13"/>
      <c r="Q22" s="12"/>
      <c r="R22" s="14">
        <f t="shared" si="5"/>
        <v>41618.5</v>
      </c>
      <c r="S22" s="265">
        <v>7238</v>
      </c>
      <c r="T22" s="11">
        <v>5.75</v>
      </c>
      <c r="U22" s="15">
        <f t="shared" si="6"/>
        <v>0</v>
      </c>
      <c r="V22" s="13"/>
      <c r="W22" s="11"/>
      <c r="X22" s="15">
        <f t="shared" si="7"/>
        <v>0</v>
      </c>
      <c r="Y22" s="13"/>
      <c r="Z22" s="11"/>
      <c r="AA22" s="15">
        <f t="shared" si="8"/>
        <v>0</v>
      </c>
      <c r="AB22" s="13"/>
      <c r="AC22" s="11"/>
      <c r="AD22" s="16">
        <f t="shared" si="9"/>
        <v>0</v>
      </c>
      <c r="AE22" s="13"/>
      <c r="AF22" s="12"/>
      <c r="AG22" s="14">
        <f t="shared" si="15"/>
        <v>2530.85</v>
      </c>
      <c r="AH22" s="34">
        <v>253085</v>
      </c>
      <c r="AI22" s="224">
        <v>0.01</v>
      </c>
      <c r="AJ22" s="14">
        <f t="shared" si="16"/>
        <v>18401.013016000001</v>
      </c>
      <c r="AK22" s="34">
        <v>2303582</v>
      </c>
      <c r="AL22" s="224">
        <v>7.9880000000000003E-3</v>
      </c>
      <c r="AM22" s="236">
        <f t="shared" si="12"/>
        <v>0</v>
      </c>
      <c r="AN22" s="33">
        <v>0</v>
      </c>
      <c r="AO22" s="224">
        <v>0.01</v>
      </c>
      <c r="AP22" s="14">
        <f t="shared" si="13"/>
        <v>0</v>
      </c>
      <c r="AQ22" s="33">
        <v>0</v>
      </c>
      <c r="AR22" s="224">
        <v>5.476E-3</v>
      </c>
      <c r="AS22" s="15">
        <v>1320.88</v>
      </c>
      <c r="AT22" s="17">
        <v>88</v>
      </c>
      <c r="AU22" s="12">
        <f t="shared" si="14"/>
        <v>15.010000000000002</v>
      </c>
      <c r="AV22" s="225"/>
      <c r="AW22" s="225"/>
    </row>
    <row r="23" spans="1:49" s="46" customFormat="1" x14ac:dyDescent="0.3">
      <c r="A23" s="110"/>
      <c r="B23" s="198" t="s">
        <v>44</v>
      </c>
      <c r="C23" s="199">
        <f>SUM(C11:C22)</f>
        <v>1269437.6100000001</v>
      </c>
      <c r="D23" s="200" t="s">
        <v>32</v>
      </c>
      <c r="E23" s="201"/>
      <c r="F23" s="202">
        <f>SUM(F11:F22)</f>
        <v>0</v>
      </c>
      <c r="G23" s="201" t="s">
        <v>32</v>
      </c>
      <c r="H23" s="203"/>
      <c r="I23" s="202">
        <f>SUM(I11:I22)</f>
        <v>0</v>
      </c>
      <c r="J23" s="201" t="s">
        <v>32</v>
      </c>
      <c r="K23" s="203"/>
      <c r="L23" s="202">
        <f>SUM(L11:L22)</f>
        <v>0</v>
      </c>
      <c r="M23" s="201" t="s">
        <v>32</v>
      </c>
      <c r="N23" s="203"/>
      <c r="O23" s="202">
        <f>SUM(O11:O22)</f>
        <v>0</v>
      </c>
      <c r="P23" s="201"/>
      <c r="Q23" s="204"/>
      <c r="R23" s="205">
        <f>SUM(R11:R22)</f>
        <v>492023.75</v>
      </c>
      <c r="S23" s="200" t="s">
        <v>32</v>
      </c>
      <c r="T23" s="200"/>
      <c r="U23" s="206">
        <f>SUM(U11:U22)</f>
        <v>0</v>
      </c>
      <c r="V23" s="200" t="s">
        <v>32</v>
      </c>
      <c r="W23" s="201"/>
      <c r="X23" s="206">
        <f>SUM(X11:X22)</f>
        <v>0</v>
      </c>
      <c r="Y23" s="200" t="s">
        <v>32</v>
      </c>
      <c r="Z23" s="201"/>
      <c r="AA23" s="206">
        <f>SUM(AA11:AA22)</f>
        <v>0</v>
      </c>
      <c r="AB23" s="200" t="s">
        <v>32</v>
      </c>
      <c r="AC23" s="201"/>
      <c r="AD23" s="206">
        <f>SUM(AD11:AD22)</f>
        <v>0</v>
      </c>
      <c r="AE23" s="200" t="s">
        <v>32</v>
      </c>
      <c r="AF23" s="207"/>
      <c r="AG23" s="199">
        <f>SUM(AG11:AG22)</f>
        <v>38164.03</v>
      </c>
      <c r="AH23" s="249" t="s">
        <v>32</v>
      </c>
      <c r="AI23" s="201"/>
      <c r="AJ23" s="199">
        <f>SUM(AJ11:AJ22)</f>
        <v>249950.47660800003</v>
      </c>
      <c r="AK23" s="249" t="s">
        <v>32</v>
      </c>
      <c r="AL23" s="201"/>
      <c r="AM23" s="208">
        <f>SUM(AM11:AM22)</f>
        <v>0</v>
      </c>
      <c r="AN23" s="200" t="s">
        <v>32</v>
      </c>
      <c r="AO23" s="201"/>
      <c r="AP23" s="209">
        <f>SUM(AP11:AP22)</f>
        <v>0</v>
      </c>
      <c r="AQ23" s="200" t="s">
        <v>32</v>
      </c>
      <c r="AR23" s="201"/>
      <c r="AS23" s="210">
        <f>SUM(AS11:AS22)</f>
        <v>18560.360000000004</v>
      </c>
      <c r="AT23" s="200" t="s">
        <v>32</v>
      </c>
      <c r="AU23" s="201"/>
      <c r="AV23" s="227"/>
      <c r="AW23" s="227"/>
    </row>
    <row r="24" spans="1:49" ht="15" customHeight="1" x14ac:dyDescent="0.3">
      <c r="A24" s="189">
        <v>2016</v>
      </c>
      <c r="B24" s="190" t="s">
        <v>7</v>
      </c>
      <c r="C24" s="24">
        <f t="shared" si="0"/>
        <v>101500.98</v>
      </c>
      <c r="D24" s="263">
        <v>7214</v>
      </c>
      <c r="E24" s="11">
        <v>14.07</v>
      </c>
      <c r="F24" s="16">
        <f t="shared" si="1"/>
        <v>0</v>
      </c>
      <c r="G24" s="13"/>
      <c r="H24" s="11"/>
      <c r="I24" s="16">
        <f t="shared" si="2"/>
        <v>0</v>
      </c>
      <c r="J24" s="13"/>
      <c r="K24" s="11"/>
      <c r="L24" s="16">
        <f t="shared" si="3"/>
        <v>0</v>
      </c>
      <c r="M24" s="13"/>
      <c r="N24" s="11"/>
      <c r="O24" s="16">
        <f t="shared" si="4"/>
        <v>0</v>
      </c>
      <c r="P24" s="13"/>
      <c r="Q24" s="12"/>
      <c r="R24" s="14">
        <f t="shared" ref="R24:R29" si="17">S24*T24</f>
        <v>41480.5</v>
      </c>
      <c r="S24" s="263">
        <v>7214</v>
      </c>
      <c r="T24" s="11">
        <v>5.75</v>
      </c>
      <c r="U24" s="15">
        <f t="shared" ref="U24:U29" si="18">V24*W24</f>
        <v>0</v>
      </c>
      <c r="V24" s="13"/>
      <c r="W24" s="11"/>
      <c r="X24" s="15">
        <f t="shared" ref="X24:X29" si="19">Y24*Z24</f>
        <v>0</v>
      </c>
      <c r="Y24" s="13"/>
      <c r="Z24" s="11"/>
      <c r="AA24" s="15">
        <f t="shared" ref="AA24:AA29" si="20">AB24*AC24</f>
        <v>0</v>
      </c>
      <c r="AB24" s="13"/>
      <c r="AC24" s="11"/>
      <c r="AD24" s="16">
        <f t="shared" ref="AD24:AD29" si="21">AE24*AF24</f>
        <v>0</v>
      </c>
      <c r="AE24" s="13"/>
      <c r="AF24" s="12"/>
      <c r="AG24" s="14">
        <f t="shared" si="15"/>
        <v>2542</v>
      </c>
      <c r="AH24" s="223">
        <v>254200</v>
      </c>
      <c r="AI24" s="224">
        <v>0.01</v>
      </c>
      <c r="AJ24" s="14">
        <f t="shared" si="16"/>
        <v>18167.180292000001</v>
      </c>
      <c r="AK24" s="223">
        <v>2274309</v>
      </c>
      <c r="AL24" s="224">
        <v>7.9880000000000003E-3</v>
      </c>
      <c r="AM24" s="14">
        <f t="shared" ref="AM24:AM29" si="22">AN24*AO24</f>
        <v>0</v>
      </c>
      <c r="AN24" s="33">
        <v>0</v>
      </c>
      <c r="AO24" s="224">
        <v>0.01</v>
      </c>
      <c r="AP24" s="14">
        <f t="shared" ref="AP24:AP29" si="23">AQ24*AR24</f>
        <v>0</v>
      </c>
      <c r="AQ24" s="33">
        <v>0</v>
      </c>
      <c r="AR24" s="224">
        <v>5.476E-3</v>
      </c>
      <c r="AS24" s="15">
        <v>1320.88</v>
      </c>
      <c r="AT24" s="17">
        <v>88</v>
      </c>
      <c r="AU24" s="12">
        <f t="shared" ref="AU24:AU29" si="24">AS24/AT24</f>
        <v>15.010000000000002</v>
      </c>
      <c r="AV24" s="225"/>
      <c r="AW24" s="225"/>
    </row>
    <row r="25" spans="1:49" x14ac:dyDescent="0.3">
      <c r="A25" s="109"/>
      <c r="B25" s="22" t="s">
        <v>8</v>
      </c>
      <c r="C25" s="24">
        <f t="shared" si="0"/>
        <v>101205.51000000001</v>
      </c>
      <c r="D25" s="263">
        <v>7193</v>
      </c>
      <c r="E25" s="11">
        <v>14.07</v>
      </c>
      <c r="F25" s="16">
        <f t="shared" si="1"/>
        <v>0</v>
      </c>
      <c r="G25" s="13"/>
      <c r="H25" s="11"/>
      <c r="I25" s="16">
        <f t="shared" si="2"/>
        <v>0</v>
      </c>
      <c r="J25" s="13"/>
      <c r="K25" s="11"/>
      <c r="L25" s="16">
        <f t="shared" si="3"/>
        <v>0</v>
      </c>
      <c r="M25" s="13"/>
      <c r="N25" s="11"/>
      <c r="O25" s="16">
        <f t="shared" si="4"/>
        <v>0</v>
      </c>
      <c r="P25" s="13"/>
      <c r="Q25" s="12"/>
      <c r="R25" s="14">
        <f t="shared" si="17"/>
        <v>41359.75</v>
      </c>
      <c r="S25" s="263">
        <v>7193</v>
      </c>
      <c r="T25" s="11">
        <v>5.75</v>
      </c>
      <c r="U25" s="15">
        <f t="shared" si="18"/>
        <v>0</v>
      </c>
      <c r="V25" s="13"/>
      <c r="W25" s="11"/>
      <c r="X25" s="15">
        <f t="shared" si="19"/>
        <v>0</v>
      </c>
      <c r="Y25" s="13"/>
      <c r="Z25" s="11"/>
      <c r="AA25" s="15">
        <f t="shared" si="20"/>
        <v>0</v>
      </c>
      <c r="AB25" s="13"/>
      <c r="AC25" s="11"/>
      <c r="AD25" s="16">
        <f t="shared" si="21"/>
        <v>0</v>
      </c>
      <c r="AE25" s="13"/>
      <c r="AF25" s="12"/>
      <c r="AG25" s="14">
        <f t="shared" si="15"/>
        <v>2767.87</v>
      </c>
      <c r="AH25" s="32">
        <v>276787</v>
      </c>
      <c r="AI25" s="224">
        <v>0.01</v>
      </c>
      <c r="AJ25" s="14">
        <f t="shared" si="16"/>
        <v>19847.008764000002</v>
      </c>
      <c r="AK25" s="32">
        <v>2484603</v>
      </c>
      <c r="AL25" s="224">
        <v>7.9880000000000003E-3</v>
      </c>
      <c r="AM25" s="14">
        <f t="shared" si="22"/>
        <v>0</v>
      </c>
      <c r="AN25" s="33">
        <v>0</v>
      </c>
      <c r="AO25" s="224">
        <v>0.01</v>
      </c>
      <c r="AP25" s="14">
        <f t="shared" si="23"/>
        <v>0</v>
      </c>
      <c r="AQ25" s="33">
        <v>0</v>
      </c>
      <c r="AR25" s="224">
        <v>5.476E-3</v>
      </c>
      <c r="AS25" s="15">
        <v>1320.88</v>
      </c>
      <c r="AT25" s="17">
        <v>88</v>
      </c>
      <c r="AU25" s="12">
        <f t="shared" si="24"/>
        <v>15.010000000000002</v>
      </c>
      <c r="AV25" s="225"/>
      <c r="AW25" s="225"/>
    </row>
    <row r="26" spans="1:49" x14ac:dyDescent="0.3">
      <c r="A26" s="109"/>
      <c r="B26" s="22" t="s">
        <v>9</v>
      </c>
      <c r="C26" s="24">
        <f t="shared" si="0"/>
        <v>100895.97</v>
      </c>
      <c r="D26" s="263">
        <v>7171</v>
      </c>
      <c r="E26" s="11">
        <v>14.07</v>
      </c>
      <c r="F26" s="16">
        <f t="shared" si="1"/>
        <v>0</v>
      </c>
      <c r="G26" s="13"/>
      <c r="H26" s="11"/>
      <c r="I26" s="16">
        <f t="shared" si="2"/>
        <v>0</v>
      </c>
      <c r="J26" s="13"/>
      <c r="K26" s="11"/>
      <c r="L26" s="16">
        <f t="shared" si="3"/>
        <v>0</v>
      </c>
      <c r="M26" s="13"/>
      <c r="N26" s="11"/>
      <c r="O26" s="16">
        <f t="shared" si="4"/>
        <v>0</v>
      </c>
      <c r="P26" s="13"/>
      <c r="Q26" s="12"/>
      <c r="R26" s="14">
        <f t="shared" si="17"/>
        <v>41233.25</v>
      </c>
      <c r="S26" s="263">
        <v>7171</v>
      </c>
      <c r="T26" s="11">
        <v>5.75</v>
      </c>
      <c r="U26" s="15">
        <f t="shared" si="18"/>
        <v>0</v>
      </c>
      <c r="V26" s="13"/>
      <c r="W26" s="11"/>
      <c r="X26" s="15">
        <f t="shared" si="19"/>
        <v>0</v>
      </c>
      <c r="Y26" s="13"/>
      <c r="Z26" s="11"/>
      <c r="AA26" s="15">
        <f t="shared" si="20"/>
        <v>0</v>
      </c>
      <c r="AB26" s="13"/>
      <c r="AC26" s="11"/>
      <c r="AD26" s="16">
        <f t="shared" si="21"/>
        <v>0</v>
      </c>
      <c r="AE26" s="13"/>
      <c r="AF26" s="12"/>
      <c r="AG26" s="14">
        <f t="shared" si="15"/>
        <v>2498.0700000000002</v>
      </c>
      <c r="AH26" s="32">
        <v>249807</v>
      </c>
      <c r="AI26" s="224">
        <v>0.01</v>
      </c>
      <c r="AJ26" s="14">
        <f t="shared" si="16"/>
        <v>18863.366443999999</v>
      </c>
      <c r="AK26" s="32">
        <v>2361463</v>
      </c>
      <c r="AL26" s="224">
        <v>7.9880000000000003E-3</v>
      </c>
      <c r="AM26" s="14">
        <f t="shared" si="22"/>
        <v>0</v>
      </c>
      <c r="AN26" s="33">
        <v>0</v>
      </c>
      <c r="AO26" s="224">
        <v>0.01</v>
      </c>
      <c r="AP26" s="14">
        <f t="shared" si="23"/>
        <v>0</v>
      </c>
      <c r="AQ26" s="33">
        <v>0</v>
      </c>
      <c r="AR26" s="224">
        <v>5.476E-3</v>
      </c>
      <c r="AS26" s="15">
        <v>1320.88</v>
      </c>
      <c r="AT26" s="17">
        <v>88</v>
      </c>
      <c r="AU26" s="12">
        <f t="shared" si="24"/>
        <v>15.010000000000002</v>
      </c>
      <c r="AV26" s="225"/>
      <c r="AW26" s="225"/>
    </row>
    <row r="27" spans="1:49" x14ac:dyDescent="0.3">
      <c r="A27" s="109"/>
      <c r="B27" s="22" t="s">
        <v>10</v>
      </c>
      <c r="C27" s="24">
        <f t="shared" si="0"/>
        <v>101177.37</v>
      </c>
      <c r="D27" s="263">
        <v>7191</v>
      </c>
      <c r="E27" s="11">
        <v>14.07</v>
      </c>
      <c r="F27" s="16">
        <f t="shared" si="1"/>
        <v>0</v>
      </c>
      <c r="G27" s="13"/>
      <c r="H27" s="11"/>
      <c r="I27" s="16">
        <f t="shared" si="2"/>
        <v>0</v>
      </c>
      <c r="J27" s="13"/>
      <c r="K27" s="11"/>
      <c r="L27" s="16">
        <f t="shared" si="3"/>
        <v>0</v>
      </c>
      <c r="M27" s="13"/>
      <c r="N27" s="11"/>
      <c r="O27" s="16">
        <f t="shared" si="4"/>
        <v>0</v>
      </c>
      <c r="P27" s="13"/>
      <c r="Q27" s="12"/>
      <c r="R27" s="14">
        <f t="shared" si="17"/>
        <v>41348.25</v>
      </c>
      <c r="S27" s="263">
        <v>7191</v>
      </c>
      <c r="T27" s="11">
        <v>5.75</v>
      </c>
      <c r="U27" s="15">
        <f t="shared" si="18"/>
        <v>0</v>
      </c>
      <c r="V27" s="13"/>
      <c r="W27" s="11"/>
      <c r="X27" s="15">
        <f t="shared" si="19"/>
        <v>0</v>
      </c>
      <c r="Y27" s="13"/>
      <c r="Z27" s="11"/>
      <c r="AA27" s="15">
        <f t="shared" si="20"/>
        <v>0</v>
      </c>
      <c r="AB27" s="13"/>
      <c r="AC27" s="11"/>
      <c r="AD27" s="16">
        <f t="shared" si="21"/>
        <v>0</v>
      </c>
      <c r="AE27" s="13"/>
      <c r="AF27" s="12"/>
      <c r="AG27" s="14">
        <f t="shared" si="15"/>
        <v>2660.14</v>
      </c>
      <c r="AH27" s="32">
        <v>266014</v>
      </c>
      <c r="AI27" s="224">
        <v>0.01</v>
      </c>
      <c r="AJ27" s="14">
        <f t="shared" si="16"/>
        <v>20164.651583999999</v>
      </c>
      <c r="AK27" s="32">
        <v>2524368</v>
      </c>
      <c r="AL27" s="224">
        <v>7.9880000000000003E-3</v>
      </c>
      <c r="AM27" s="14">
        <f t="shared" si="22"/>
        <v>0</v>
      </c>
      <c r="AN27" s="33">
        <v>0</v>
      </c>
      <c r="AO27" s="224">
        <v>0.01</v>
      </c>
      <c r="AP27" s="14">
        <f t="shared" si="23"/>
        <v>0</v>
      </c>
      <c r="AQ27" s="33">
        <v>0</v>
      </c>
      <c r="AR27" s="224">
        <v>5.476E-3</v>
      </c>
      <c r="AS27" s="15">
        <v>1320.88</v>
      </c>
      <c r="AT27" s="17">
        <v>88</v>
      </c>
      <c r="AU27" s="12">
        <f t="shared" si="24"/>
        <v>15.010000000000002</v>
      </c>
      <c r="AV27" s="264"/>
      <c r="AW27" s="225"/>
    </row>
    <row r="28" spans="1:49" x14ac:dyDescent="0.3">
      <c r="A28" s="109"/>
      <c r="B28" s="22" t="s">
        <v>11</v>
      </c>
      <c r="C28" s="24">
        <f t="shared" si="0"/>
        <v>101233.65000000001</v>
      </c>
      <c r="D28" s="263">
        <v>7195</v>
      </c>
      <c r="E28" s="11">
        <v>14.07</v>
      </c>
      <c r="F28" s="16">
        <f t="shared" si="1"/>
        <v>0</v>
      </c>
      <c r="G28" s="13"/>
      <c r="H28" s="11"/>
      <c r="I28" s="16">
        <f t="shared" si="2"/>
        <v>0</v>
      </c>
      <c r="J28" s="13"/>
      <c r="K28" s="11"/>
      <c r="L28" s="16">
        <f t="shared" si="3"/>
        <v>0</v>
      </c>
      <c r="M28" s="13"/>
      <c r="N28" s="11"/>
      <c r="O28" s="16">
        <f t="shared" si="4"/>
        <v>0</v>
      </c>
      <c r="P28" s="13"/>
      <c r="Q28" s="12"/>
      <c r="R28" s="14">
        <f t="shared" si="17"/>
        <v>41371.25</v>
      </c>
      <c r="S28" s="263">
        <v>7195</v>
      </c>
      <c r="T28" s="11">
        <v>5.75</v>
      </c>
      <c r="U28" s="15">
        <f t="shared" si="18"/>
        <v>0</v>
      </c>
      <c r="V28" s="13"/>
      <c r="W28" s="11"/>
      <c r="X28" s="15">
        <f t="shared" si="19"/>
        <v>0</v>
      </c>
      <c r="Y28" s="13"/>
      <c r="Z28" s="11"/>
      <c r="AA28" s="15">
        <f t="shared" si="20"/>
        <v>0</v>
      </c>
      <c r="AB28" s="13"/>
      <c r="AC28" s="11"/>
      <c r="AD28" s="16">
        <f t="shared" si="21"/>
        <v>0</v>
      </c>
      <c r="AE28" s="13"/>
      <c r="AF28" s="12"/>
      <c r="AG28" s="14">
        <f t="shared" si="15"/>
        <v>2627.62</v>
      </c>
      <c r="AH28" s="32">
        <v>262762</v>
      </c>
      <c r="AI28" s="224">
        <v>0.01</v>
      </c>
      <c r="AJ28" s="14">
        <f t="shared" si="16"/>
        <v>20132.843368000002</v>
      </c>
      <c r="AK28" s="32">
        <v>2520386</v>
      </c>
      <c r="AL28" s="224">
        <v>7.9880000000000003E-3</v>
      </c>
      <c r="AM28" s="14">
        <f t="shared" si="22"/>
        <v>0</v>
      </c>
      <c r="AN28" s="33">
        <v>0</v>
      </c>
      <c r="AO28" s="224">
        <v>0.01</v>
      </c>
      <c r="AP28" s="14">
        <f t="shared" si="23"/>
        <v>0</v>
      </c>
      <c r="AQ28" s="33">
        <v>0</v>
      </c>
      <c r="AR28" s="224">
        <v>5.476E-3</v>
      </c>
      <c r="AS28" s="15">
        <v>1320.88</v>
      </c>
      <c r="AT28" s="17">
        <v>88</v>
      </c>
      <c r="AU28" s="12">
        <f t="shared" si="24"/>
        <v>15.010000000000002</v>
      </c>
      <c r="AV28" s="264"/>
      <c r="AW28" s="225"/>
    </row>
    <row r="29" spans="1:49" x14ac:dyDescent="0.3">
      <c r="A29" s="109"/>
      <c r="B29" s="22" t="s">
        <v>12</v>
      </c>
      <c r="C29" s="24">
        <f t="shared" si="0"/>
        <v>101669.82</v>
      </c>
      <c r="D29" s="263">
        <v>7226</v>
      </c>
      <c r="E29" s="11">
        <v>14.07</v>
      </c>
      <c r="F29" s="16">
        <f t="shared" si="1"/>
        <v>0</v>
      </c>
      <c r="G29" s="13"/>
      <c r="H29" s="11"/>
      <c r="I29" s="16">
        <f t="shared" si="2"/>
        <v>0</v>
      </c>
      <c r="J29" s="13"/>
      <c r="K29" s="11"/>
      <c r="L29" s="16">
        <f t="shared" si="3"/>
        <v>0</v>
      </c>
      <c r="M29" s="13"/>
      <c r="N29" s="11"/>
      <c r="O29" s="16">
        <f t="shared" si="4"/>
        <v>0</v>
      </c>
      <c r="P29" s="13"/>
      <c r="Q29" s="12"/>
      <c r="R29" s="14">
        <f t="shared" si="17"/>
        <v>41549.5</v>
      </c>
      <c r="S29" s="263">
        <v>7226</v>
      </c>
      <c r="T29" s="11">
        <v>5.75</v>
      </c>
      <c r="U29" s="15">
        <f t="shared" si="18"/>
        <v>0</v>
      </c>
      <c r="V29" s="13"/>
      <c r="W29" s="11"/>
      <c r="X29" s="15">
        <f t="shared" si="19"/>
        <v>0</v>
      </c>
      <c r="Y29" s="13"/>
      <c r="Z29" s="11"/>
      <c r="AA29" s="15">
        <f t="shared" si="20"/>
        <v>0</v>
      </c>
      <c r="AB29" s="13"/>
      <c r="AC29" s="11"/>
      <c r="AD29" s="16">
        <f t="shared" si="21"/>
        <v>0</v>
      </c>
      <c r="AE29" s="13"/>
      <c r="AF29" s="12"/>
      <c r="AG29" s="14">
        <f t="shared" si="15"/>
        <v>2543.6</v>
      </c>
      <c r="AH29" s="34">
        <v>254360</v>
      </c>
      <c r="AI29" s="224">
        <v>0.01</v>
      </c>
      <c r="AJ29" s="14">
        <f t="shared" si="16"/>
        <v>20314.162980000001</v>
      </c>
      <c r="AK29" s="34">
        <v>2543085</v>
      </c>
      <c r="AL29" s="224">
        <v>7.9880000000000003E-3</v>
      </c>
      <c r="AM29" s="14">
        <f t="shared" si="22"/>
        <v>0</v>
      </c>
      <c r="AN29" s="33">
        <v>0</v>
      </c>
      <c r="AO29" s="224">
        <v>0.01</v>
      </c>
      <c r="AP29" s="14">
        <f t="shared" si="23"/>
        <v>0</v>
      </c>
      <c r="AQ29" s="33">
        <v>0</v>
      </c>
      <c r="AR29" s="224">
        <v>5.476E-3</v>
      </c>
      <c r="AS29" s="15">
        <v>1320.88</v>
      </c>
      <c r="AT29" s="17">
        <v>88</v>
      </c>
      <c r="AU29" s="12">
        <f t="shared" si="24"/>
        <v>15.010000000000002</v>
      </c>
      <c r="AV29" s="264"/>
      <c r="AW29" s="225"/>
    </row>
    <row r="30" spans="1:49" s="46" customFormat="1" x14ac:dyDescent="0.3">
      <c r="A30" s="110"/>
      <c r="B30" s="198" t="s">
        <v>45</v>
      </c>
      <c r="C30" s="199">
        <f>SUM(C24:C29)</f>
        <v>607683.30000000005</v>
      </c>
      <c r="D30" s="200" t="s">
        <v>32</v>
      </c>
      <c r="E30" s="201"/>
      <c r="F30" s="202">
        <f>SUM(F24:F29)</f>
        <v>0</v>
      </c>
      <c r="G30" s="201" t="s">
        <v>32</v>
      </c>
      <c r="H30" s="203"/>
      <c r="I30" s="202">
        <f>SUM(I24:I29)</f>
        <v>0</v>
      </c>
      <c r="J30" s="201" t="s">
        <v>32</v>
      </c>
      <c r="K30" s="203"/>
      <c r="L30" s="202">
        <f>SUM(L24:L29)</f>
        <v>0</v>
      </c>
      <c r="M30" s="201" t="s">
        <v>32</v>
      </c>
      <c r="N30" s="203"/>
      <c r="O30" s="202">
        <f>SUM(O24:O29)</f>
        <v>0</v>
      </c>
      <c r="P30" s="201" t="s">
        <v>32</v>
      </c>
      <c r="Q30" s="204"/>
      <c r="R30" s="205">
        <f>SUM(R24:R29)</f>
        <v>248342.5</v>
      </c>
      <c r="S30" s="200" t="s">
        <v>32</v>
      </c>
      <c r="T30" s="200"/>
      <c r="U30" s="206">
        <f>SUM(U24:U29)</f>
        <v>0</v>
      </c>
      <c r="V30" s="200" t="s">
        <v>32</v>
      </c>
      <c r="W30" s="201"/>
      <c r="X30" s="206">
        <f>SUM(X24:X29)</f>
        <v>0</v>
      </c>
      <c r="Y30" s="200" t="s">
        <v>32</v>
      </c>
      <c r="Z30" s="201"/>
      <c r="AA30" s="206">
        <f>SUM(AA24:AA29)</f>
        <v>0</v>
      </c>
      <c r="AB30" s="200" t="s">
        <v>32</v>
      </c>
      <c r="AC30" s="201"/>
      <c r="AD30" s="206">
        <f>SUM(AD24:AD29)</f>
        <v>0</v>
      </c>
      <c r="AE30" s="200" t="s">
        <v>32</v>
      </c>
      <c r="AF30" s="207"/>
      <c r="AG30" s="199">
        <f>SUM(AG24:AG29)</f>
        <v>15639.300000000001</v>
      </c>
      <c r="AH30" s="251" t="s">
        <v>32</v>
      </c>
      <c r="AI30" s="201"/>
      <c r="AJ30" s="199">
        <f>SUM(AJ24:AJ29)</f>
        <v>117489.21343199999</v>
      </c>
      <c r="AK30" s="251" t="s">
        <v>32</v>
      </c>
      <c r="AL30" s="201"/>
      <c r="AM30" s="199">
        <f>SUM(AM24:AM29)</f>
        <v>0</v>
      </c>
      <c r="AN30" s="200" t="s">
        <v>32</v>
      </c>
      <c r="AO30" s="201"/>
      <c r="AP30" s="199">
        <f>SUM(AP24:AP29)</f>
        <v>0</v>
      </c>
      <c r="AQ30" s="200" t="s">
        <v>32</v>
      </c>
      <c r="AR30" s="201"/>
      <c r="AS30" s="211">
        <f>SUM(AS24:AS29)</f>
        <v>7925.2800000000007</v>
      </c>
      <c r="AT30" s="200" t="s">
        <v>32</v>
      </c>
      <c r="AU30" s="201"/>
      <c r="AV30" s="227"/>
      <c r="AW30" s="227"/>
    </row>
    <row r="31" spans="1:49" s="46" customFormat="1" ht="15" thickBot="1" x14ac:dyDescent="0.35">
      <c r="B31" s="198" t="s">
        <v>19</v>
      </c>
      <c r="C31" s="212">
        <f>C23+C30</f>
        <v>1877120.9100000001</v>
      </c>
      <c r="D31" s="213" t="s">
        <v>32</v>
      </c>
      <c r="E31" s="214"/>
      <c r="F31" s="215">
        <f>F23+F30</f>
        <v>0</v>
      </c>
      <c r="G31" s="213" t="s">
        <v>32</v>
      </c>
      <c r="H31" s="214"/>
      <c r="I31" s="215">
        <f>I23+I30</f>
        <v>0</v>
      </c>
      <c r="J31" s="213" t="s">
        <v>32</v>
      </c>
      <c r="K31" s="214"/>
      <c r="L31" s="215">
        <f>L23+L30</f>
        <v>0</v>
      </c>
      <c r="M31" s="213" t="s">
        <v>32</v>
      </c>
      <c r="N31" s="214"/>
      <c r="O31" s="215">
        <f>O23+O30</f>
        <v>0</v>
      </c>
      <c r="P31" s="213" t="s">
        <v>32</v>
      </c>
      <c r="Q31" s="216"/>
      <c r="R31" s="217">
        <f>R23+R30</f>
        <v>740366.25</v>
      </c>
      <c r="S31" s="213" t="s">
        <v>32</v>
      </c>
      <c r="T31" s="213"/>
      <c r="U31" s="218">
        <f>U23+U30</f>
        <v>0</v>
      </c>
      <c r="V31" s="213" t="s">
        <v>32</v>
      </c>
      <c r="W31" s="214"/>
      <c r="X31" s="218">
        <f>X23+X30</f>
        <v>0</v>
      </c>
      <c r="Y31" s="213" t="s">
        <v>32</v>
      </c>
      <c r="Z31" s="214"/>
      <c r="AA31" s="218">
        <f>AA23+AA30</f>
        <v>0</v>
      </c>
      <c r="AB31" s="213" t="s">
        <v>32</v>
      </c>
      <c r="AC31" s="214"/>
      <c r="AD31" s="218">
        <f>AD23+AD30</f>
        <v>0</v>
      </c>
      <c r="AE31" s="213" t="s">
        <v>32</v>
      </c>
      <c r="AF31" s="216"/>
      <c r="AG31" s="212">
        <f>AG23+AG30</f>
        <v>53803.33</v>
      </c>
      <c r="AH31" s="213" t="s">
        <v>32</v>
      </c>
      <c r="AI31" s="214"/>
      <c r="AJ31" s="212">
        <f>AJ23+AJ30</f>
        <v>367439.69004000002</v>
      </c>
      <c r="AK31" s="213" t="s">
        <v>32</v>
      </c>
      <c r="AL31" s="214"/>
      <c r="AM31" s="212">
        <f>AM23+AM30</f>
        <v>0</v>
      </c>
      <c r="AN31" s="213" t="s">
        <v>32</v>
      </c>
      <c r="AO31" s="214"/>
      <c r="AP31" s="212">
        <f>AP23+AP30</f>
        <v>0</v>
      </c>
      <c r="AQ31" s="213" t="s">
        <v>32</v>
      </c>
      <c r="AR31" s="214"/>
      <c r="AS31" s="219">
        <f>AS23+AS30</f>
        <v>26485.640000000007</v>
      </c>
      <c r="AT31" s="213" t="s">
        <v>32</v>
      </c>
      <c r="AU31" s="214"/>
    </row>
    <row r="33" spans="42:47" x14ac:dyDescent="0.3">
      <c r="AP33" s="220"/>
      <c r="AQ33" s="220"/>
      <c r="AR33" s="220"/>
      <c r="AS33" s="160" t="s">
        <v>52</v>
      </c>
      <c r="AT33" s="160"/>
      <c r="AU33" s="160"/>
    </row>
    <row r="34" spans="42:47" x14ac:dyDescent="0.3">
      <c r="AP34" s="220"/>
      <c r="AQ34" s="220"/>
      <c r="AR34" s="220"/>
      <c r="AS34" s="160"/>
      <c r="AT34" s="160"/>
      <c r="AU34" s="160"/>
    </row>
    <row r="35" spans="42:47" x14ac:dyDescent="0.3">
      <c r="AP35" s="220"/>
      <c r="AQ35" s="220"/>
      <c r="AR35" s="220"/>
      <c r="AS35" s="160"/>
      <c r="AT35" s="160"/>
      <c r="AU35" s="160"/>
    </row>
    <row r="36" spans="42:47" x14ac:dyDescent="0.3">
      <c r="AP36" s="220"/>
      <c r="AQ36" s="220"/>
      <c r="AR36" s="220"/>
      <c r="AS36" s="160"/>
      <c r="AT36" s="160"/>
      <c r="AU36" s="160"/>
    </row>
    <row r="37" spans="42:47" x14ac:dyDescent="0.3">
      <c r="AS37" s="221"/>
      <c r="AT37" s="221"/>
      <c r="AU37" s="221"/>
    </row>
    <row r="38" spans="42:47" x14ac:dyDescent="0.3">
      <c r="AS38" s="220"/>
      <c r="AT38" s="220"/>
      <c r="AU38" s="220"/>
    </row>
    <row r="39" spans="42:47" x14ac:dyDescent="0.3">
      <c r="AS39" s="220"/>
      <c r="AT39" s="220"/>
      <c r="AU39" s="220"/>
    </row>
    <row r="40" spans="42:47" x14ac:dyDescent="0.3">
      <c r="AS40" s="220"/>
      <c r="AT40" s="220"/>
      <c r="AU40" s="220"/>
    </row>
    <row r="41" spans="42:47" x14ac:dyDescent="0.3">
      <c r="AS41" s="220"/>
      <c r="AT41" s="220"/>
      <c r="AU41" s="220"/>
    </row>
    <row r="42" spans="42:47" x14ac:dyDescent="0.3">
      <c r="AS42" s="220"/>
      <c r="AT42" s="220"/>
      <c r="AU42" s="220"/>
    </row>
  </sheetData>
  <mergeCells count="79">
    <mergeCell ref="AK31:AL31"/>
    <mergeCell ref="AN31:AO31"/>
    <mergeCell ref="AQ31:AR31"/>
    <mergeCell ref="AT31:AU31"/>
    <mergeCell ref="AS33:AU36"/>
    <mergeCell ref="S31:T31"/>
    <mergeCell ref="V31:W31"/>
    <mergeCell ref="Y31:Z31"/>
    <mergeCell ref="AB31:AC31"/>
    <mergeCell ref="AE31:AF31"/>
    <mergeCell ref="AH31:AI31"/>
    <mergeCell ref="AH30:AI30"/>
    <mergeCell ref="AK30:AL30"/>
    <mergeCell ref="AN30:AO30"/>
    <mergeCell ref="AQ30:AR30"/>
    <mergeCell ref="AT30:AU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E30:AF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T9:T10"/>
    <mergeCell ref="U9:W9"/>
    <mergeCell ref="X9:Z9"/>
    <mergeCell ref="AA9:AC9"/>
    <mergeCell ref="AD9:AF9"/>
    <mergeCell ref="A11:A23"/>
    <mergeCell ref="D23:E23"/>
    <mergeCell ref="G23:H23"/>
    <mergeCell ref="J23:K23"/>
    <mergeCell ref="M23:N23"/>
    <mergeCell ref="D9:D10"/>
    <mergeCell ref="E9:E10"/>
    <mergeCell ref="F9:H9"/>
    <mergeCell ref="I9:K9"/>
    <mergeCell ref="L9:N9"/>
    <mergeCell ref="O9:Q9"/>
    <mergeCell ref="R7:AF7"/>
    <mergeCell ref="AG7:AI9"/>
    <mergeCell ref="AJ7:AL9"/>
    <mergeCell ref="AM7:AO9"/>
    <mergeCell ref="AP7:AR9"/>
    <mergeCell ref="AS7:AU9"/>
    <mergeCell ref="R8:T8"/>
    <mergeCell ref="U8:AF8"/>
    <mergeCell ref="R9:R10"/>
    <mergeCell ref="S9:S10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workbookViewId="0">
      <pane xSplit="2" ySplit="10" topLeftCell="C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4.4" x14ac:dyDescent="0.3"/>
  <cols>
    <col min="1" max="1" width="3.5546875" bestFit="1" customWidth="1"/>
    <col min="2" max="2" width="11.33203125" bestFit="1" customWidth="1"/>
    <col min="3" max="3" width="11.5546875" customWidth="1"/>
    <col min="4" max="4" width="8.5546875" customWidth="1"/>
    <col min="5" max="5" width="7.33203125" customWidth="1"/>
    <col min="6" max="6" width="8.88671875" bestFit="1" customWidth="1"/>
    <col min="7" max="7" width="7.88671875" customWidth="1"/>
    <col min="8" max="8" width="6.44140625" customWidth="1"/>
    <col min="9" max="9" width="8.88671875" bestFit="1" customWidth="1"/>
    <col min="10" max="10" width="7.6640625" customWidth="1"/>
    <col min="11" max="11" width="6.5546875" customWidth="1"/>
    <col min="12" max="12" width="8.88671875" bestFit="1" customWidth="1"/>
    <col min="13" max="13" width="7.33203125" customWidth="1"/>
    <col min="14" max="14" width="7" customWidth="1"/>
    <col min="15" max="15" width="8.88671875" bestFit="1" customWidth="1"/>
    <col min="16" max="16" width="8.33203125" customWidth="1"/>
    <col min="17" max="17" width="7.44140625" customWidth="1"/>
    <col min="18" max="18" width="11.44140625" customWidth="1"/>
    <col min="19" max="19" width="5.5546875" bestFit="1" customWidth="1"/>
    <col min="20" max="20" width="7" bestFit="1" customWidth="1"/>
    <col min="21" max="21" width="8.88671875" bestFit="1" customWidth="1"/>
    <col min="22" max="22" width="5.5546875" bestFit="1" customWidth="1"/>
    <col min="23" max="23" width="5" bestFit="1" customWidth="1"/>
    <col min="24" max="24" width="8.88671875" bestFit="1" customWidth="1"/>
    <col min="25" max="25" width="5.5546875" bestFit="1" customWidth="1"/>
    <col min="26" max="26" width="5" bestFit="1" customWidth="1"/>
    <col min="27" max="27" width="8.88671875" bestFit="1" customWidth="1"/>
    <col min="28" max="28" width="5.5546875" bestFit="1" customWidth="1"/>
    <col min="29" max="29" width="5" bestFit="1" customWidth="1"/>
    <col min="30" max="30" width="8.88671875" bestFit="1" customWidth="1"/>
    <col min="31" max="31" width="5.5546875" bestFit="1" customWidth="1"/>
    <col min="32" max="32" width="5" bestFit="1" customWidth="1"/>
    <col min="33" max="33" width="12.109375" customWidth="1"/>
    <col min="34" max="34" width="8.109375" customWidth="1"/>
    <col min="35" max="35" width="10.88671875" customWidth="1"/>
    <col min="36" max="36" width="12.109375" customWidth="1"/>
    <col min="37" max="37" width="8.109375" customWidth="1"/>
    <col min="38" max="38" width="10.88671875" customWidth="1"/>
    <col min="39" max="39" width="12.6640625" customWidth="1"/>
    <col min="40" max="40" width="11.109375" customWidth="1"/>
    <col min="41" max="41" width="9.33203125" customWidth="1"/>
    <col min="42" max="42" width="12.6640625" customWidth="1"/>
    <col min="43" max="43" width="11.109375" customWidth="1"/>
    <col min="44" max="44" width="9.33203125" customWidth="1"/>
    <col min="45" max="45" width="11.5546875" customWidth="1"/>
    <col min="46" max="46" width="9.109375" bestFit="1" customWidth="1"/>
    <col min="47" max="47" width="9.109375" customWidth="1"/>
  </cols>
  <sheetData>
    <row r="1" spans="1:47" ht="15" thickBot="1" x14ac:dyDescent="0.35">
      <c r="C1" s="131" t="s">
        <v>20</v>
      </c>
      <c r="D1" s="131"/>
      <c r="E1" s="132" t="s">
        <v>33</v>
      </c>
      <c r="F1" s="132"/>
      <c r="G1" s="132"/>
    </row>
    <row r="2" spans="1:47" x14ac:dyDescent="0.3">
      <c r="C2" s="9" t="s">
        <v>21</v>
      </c>
      <c r="D2" s="9"/>
      <c r="E2" s="9"/>
      <c r="F2" s="9"/>
    </row>
    <row r="3" spans="1:47" x14ac:dyDescent="0.3">
      <c r="C3" s="9" t="s">
        <v>22</v>
      </c>
      <c r="D3" s="9"/>
      <c r="E3" s="9"/>
      <c r="F3" s="9"/>
      <c r="N3" s="133"/>
      <c r="O3" s="133"/>
      <c r="P3" s="133"/>
    </row>
    <row r="5" spans="1:47" ht="15" thickBot="1" x14ac:dyDescent="0.35">
      <c r="C5" s="131" t="s">
        <v>23</v>
      </c>
      <c r="D5" s="131"/>
      <c r="E5" s="132" t="s">
        <v>62</v>
      </c>
      <c r="F5" s="132"/>
      <c r="G5" s="132"/>
      <c r="H5" s="10"/>
      <c r="I5" s="10"/>
    </row>
    <row r="6" spans="1:47" ht="15" thickBot="1" x14ac:dyDescent="0.35"/>
    <row r="7" spans="1:47" ht="14.4" customHeight="1" x14ac:dyDescent="0.3">
      <c r="B7" s="161" t="s">
        <v>0</v>
      </c>
      <c r="C7" s="136" t="s">
        <v>1</v>
      </c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52" t="s">
        <v>27</v>
      </c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4"/>
      <c r="AG7" s="162" t="s">
        <v>47</v>
      </c>
      <c r="AH7" s="123"/>
      <c r="AI7" s="124"/>
      <c r="AJ7" s="162" t="s">
        <v>48</v>
      </c>
      <c r="AK7" s="123"/>
      <c r="AL7" s="124"/>
      <c r="AM7" s="114" t="s">
        <v>37</v>
      </c>
      <c r="AN7" s="115"/>
      <c r="AO7" s="116"/>
      <c r="AP7" s="114" t="s">
        <v>49</v>
      </c>
      <c r="AQ7" s="115"/>
      <c r="AR7" s="116"/>
      <c r="AS7" s="146" t="s">
        <v>50</v>
      </c>
      <c r="AT7" s="123"/>
      <c r="AU7" s="147"/>
    </row>
    <row r="8" spans="1:47" x14ac:dyDescent="0.3">
      <c r="B8" s="100"/>
      <c r="C8" s="163" t="s">
        <v>2</v>
      </c>
      <c r="D8" s="164"/>
      <c r="E8" s="164"/>
      <c r="F8" s="165"/>
      <c r="G8" s="164" t="s">
        <v>3</v>
      </c>
      <c r="H8" s="164"/>
      <c r="I8" s="164"/>
      <c r="J8" s="164"/>
      <c r="K8" s="164"/>
      <c r="L8" s="164"/>
      <c r="M8" s="164"/>
      <c r="N8" s="164"/>
      <c r="O8" s="164"/>
      <c r="P8" s="164"/>
      <c r="Q8" s="166"/>
      <c r="R8" s="167" t="s">
        <v>2</v>
      </c>
      <c r="S8" s="168"/>
      <c r="T8" s="169"/>
      <c r="U8" s="170" t="s">
        <v>3</v>
      </c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71"/>
      <c r="AG8" s="125"/>
      <c r="AH8" s="126"/>
      <c r="AI8" s="127"/>
      <c r="AJ8" s="125"/>
      <c r="AK8" s="126"/>
      <c r="AL8" s="127"/>
      <c r="AM8" s="117"/>
      <c r="AN8" s="118"/>
      <c r="AO8" s="119"/>
      <c r="AP8" s="117"/>
      <c r="AQ8" s="118"/>
      <c r="AR8" s="119"/>
      <c r="AS8" s="148"/>
      <c r="AT8" s="126"/>
      <c r="AU8" s="149"/>
    </row>
    <row r="9" spans="1:47" x14ac:dyDescent="0.3">
      <c r="B9" s="100"/>
      <c r="C9" s="163" t="s">
        <v>28</v>
      </c>
      <c r="D9" s="172" t="s">
        <v>4</v>
      </c>
      <c r="E9" s="164" t="s">
        <v>5</v>
      </c>
      <c r="F9" s="170" t="s">
        <v>6</v>
      </c>
      <c r="G9" s="168"/>
      <c r="H9" s="169"/>
      <c r="I9" s="170" t="s">
        <v>24</v>
      </c>
      <c r="J9" s="168"/>
      <c r="K9" s="169"/>
      <c r="L9" s="170" t="s">
        <v>25</v>
      </c>
      <c r="M9" s="168"/>
      <c r="N9" s="169"/>
      <c r="O9" s="170" t="s">
        <v>26</v>
      </c>
      <c r="P9" s="168"/>
      <c r="Q9" s="171"/>
      <c r="R9" s="173" t="s">
        <v>28</v>
      </c>
      <c r="S9" s="174" t="s">
        <v>29</v>
      </c>
      <c r="T9" s="175" t="s">
        <v>5</v>
      </c>
      <c r="U9" s="170" t="s">
        <v>6</v>
      </c>
      <c r="V9" s="168"/>
      <c r="W9" s="169"/>
      <c r="X9" s="170" t="s">
        <v>24</v>
      </c>
      <c r="Y9" s="168"/>
      <c r="Z9" s="169"/>
      <c r="AA9" s="170" t="s">
        <v>25</v>
      </c>
      <c r="AB9" s="168"/>
      <c r="AC9" s="169"/>
      <c r="AD9" s="170" t="s">
        <v>26</v>
      </c>
      <c r="AE9" s="168"/>
      <c r="AF9" s="171"/>
      <c r="AG9" s="128"/>
      <c r="AH9" s="129"/>
      <c r="AI9" s="130"/>
      <c r="AJ9" s="128"/>
      <c r="AK9" s="129"/>
      <c r="AL9" s="130"/>
      <c r="AM9" s="120"/>
      <c r="AN9" s="121"/>
      <c r="AO9" s="122"/>
      <c r="AP9" s="120"/>
      <c r="AQ9" s="121"/>
      <c r="AR9" s="122"/>
      <c r="AS9" s="150"/>
      <c r="AT9" s="129"/>
      <c r="AU9" s="151"/>
    </row>
    <row r="10" spans="1:47" ht="27" customHeight="1" x14ac:dyDescent="0.3">
      <c r="B10" s="100"/>
      <c r="C10" s="163"/>
      <c r="D10" s="144"/>
      <c r="E10" s="164"/>
      <c r="F10" s="165" t="s">
        <v>28</v>
      </c>
      <c r="G10" s="176" t="s">
        <v>4</v>
      </c>
      <c r="H10" s="177" t="s">
        <v>5</v>
      </c>
      <c r="I10" s="165" t="s">
        <v>28</v>
      </c>
      <c r="J10" s="176" t="s">
        <v>4</v>
      </c>
      <c r="K10" s="177" t="s">
        <v>5</v>
      </c>
      <c r="L10" s="165" t="s">
        <v>28</v>
      </c>
      <c r="M10" s="176" t="s">
        <v>4</v>
      </c>
      <c r="N10" s="177" t="s">
        <v>5</v>
      </c>
      <c r="O10" s="165" t="s">
        <v>28</v>
      </c>
      <c r="P10" s="176" t="s">
        <v>4</v>
      </c>
      <c r="Q10" s="178" t="s">
        <v>5</v>
      </c>
      <c r="R10" s="156"/>
      <c r="S10" s="158"/>
      <c r="T10" s="107"/>
      <c r="U10" s="179" t="s">
        <v>28</v>
      </c>
      <c r="V10" s="180" t="s">
        <v>29</v>
      </c>
      <c r="W10" s="181" t="s">
        <v>5</v>
      </c>
      <c r="X10" s="179" t="s">
        <v>28</v>
      </c>
      <c r="Y10" s="180" t="s">
        <v>29</v>
      </c>
      <c r="Z10" s="181" t="s">
        <v>5</v>
      </c>
      <c r="AA10" s="179" t="s">
        <v>28</v>
      </c>
      <c r="AB10" s="180" t="s">
        <v>29</v>
      </c>
      <c r="AC10" s="181" t="s">
        <v>5</v>
      </c>
      <c r="AD10" s="179" t="s">
        <v>28</v>
      </c>
      <c r="AE10" s="180" t="s">
        <v>29</v>
      </c>
      <c r="AF10" s="182" t="s">
        <v>5</v>
      </c>
      <c r="AG10" s="183" t="s">
        <v>28</v>
      </c>
      <c r="AH10" s="184" t="s">
        <v>30</v>
      </c>
      <c r="AI10" s="185" t="s">
        <v>5</v>
      </c>
      <c r="AJ10" s="183" t="s">
        <v>28</v>
      </c>
      <c r="AK10" s="184" t="s">
        <v>30</v>
      </c>
      <c r="AL10" s="185" t="s">
        <v>5</v>
      </c>
      <c r="AM10" s="183" t="s">
        <v>28</v>
      </c>
      <c r="AN10" s="184" t="s">
        <v>30</v>
      </c>
      <c r="AO10" s="185" t="s">
        <v>5</v>
      </c>
      <c r="AP10" s="183" t="s">
        <v>28</v>
      </c>
      <c r="AQ10" s="184" t="s">
        <v>30</v>
      </c>
      <c r="AR10" s="185" t="s">
        <v>5</v>
      </c>
      <c r="AS10" s="186" t="s">
        <v>28</v>
      </c>
      <c r="AT10" s="187" t="s">
        <v>31</v>
      </c>
      <c r="AU10" s="188" t="s">
        <v>51</v>
      </c>
    </row>
    <row r="11" spans="1:47" ht="15" customHeight="1" x14ac:dyDescent="0.3">
      <c r="A11" s="189">
        <v>2015</v>
      </c>
      <c r="B11" s="190" t="s">
        <v>7</v>
      </c>
      <c r="C11" s="24">
        <f t="shared" ref="C11:C29" si="0">D11*E11</f>
        <v>4574.7599999999993</v>
      </c>
      <c r="D11" s="191">
        <v>569</v>
      </c>
      <c r="E11" s="11">
        <v>8.0399999999999991</v>
      </c>
      <c r="F11" s="16">
        <f t="shared" ref="F11:F29" si="1">G11*H11</f>
        <v>0</v>
      </c>
      <c r="G11" s="13"/>
      <c r="H11" s="11"/>
      <c r="I11" s="16">
        <f t="shared" ref="I11:I29" si="2">J11*K11</f>
        <v>0</v>
      </c>
      <c r="J11" s="13"/>
      <c r="K11" s="11"/>
      <c r="L11" s="16">
        <f t="shared" ref="L11:L29" si="3">M11*N11</f>
        <v>0</v>
      </c>
      <c r="M11" s="13"/>
      <c r="N11" s="11"/>
      <c r="O11" s="16">
        <f t="shared" ref="O11:O29" si="4">P11*Q11</f>
        <v>0</v>
      </c>
      <c r="P11" s="13"/>
      <c r="Q11" s="12"/>
      <c r="R11" s="14">
        <f t="shared" ref="R11:R22" si="5">S11*T11</f>
        <v>2987.25</v>
      </c>
      <c r="S11" s="191">
        <v>569</v>
      </c>
      <c r="T11" s="11">
        <v>5.25</v>
      </c>
      <c r="U11" s="15">
        <f t="shared" ref="U11:U22" si="6">V11*W11</f>
        <v>0</v>
      </c>
      <c r="V11" s="13"/>
      <c r="W11" s="11"/>
      <c r="X11" s="15">
        <f t="shared" ref="X11:X22" si="7">Y11*Z11</f>
        <v>0</v>
      </c>
      <c r="Y11" s="13"/>
      <c r="Z11" s="11"/>
      <c r="AA11" s="15">
        <f t="shared" ref="AA11:AA22" si="8">AB11*AC11</f>
        <v>0</v>
      </c>
      <c r="AB11" s="13"/>
      <c r="AC11" s="11"/>
      <c r="AD11" s="16">
        <f t="shared" ref="AD11:AD22" si="9">AE11*AF11</f>
        <v>0</v>
      </c>
      <c r="AE11" s="13"/>
      <c r="AF11" s="12"/>
      <c r="AG11" s="14">
        <f>AH11*AI11</f>
        <v>722.8365</v>
      </c>
      <c r="AH11" s="223">
        <v>51265</v>
      </c>
      <c r="AI11" s="252">
        <v>1.41E-2</v>
      </c>
      <c r="AJ11" s="14">
        <f>AK11*AL11</f>
        <v>193.371702</v>
      </c>
      <c r="AK11" s="253">
        <v>5763</v>
      </c>
      <c r="AL11" s="254">
        <v>3.3554E-2</v>
      </c>
      <c r="AM11" s="255">
        <f t="shared" ref="AM11:AM22" si="10">AN11*AO11</f>
        <v>0</v>
      </c>
      <c r="AN11" s="33">
        <v>0</v>
      </c>
      <c r="AO11" s="224">
        <v>0</v>
      </c>
      <c r="AP11" s="14">
        <f t="shared" ref="AP11:AP22" si="11">AQ11*AR11</f>
        <v>0</v>
      </c>
      <c r="AQ11" s="33">
        <v>0</v>
      </c>
      <c r="AR11" s="224">
        <v>5.476E-3</v>
      </c>
      <c r="AS11" s="15">
        <v>134.08000000000001</v>
      </c>
      <c r="AT11" s="17">
        <v>22</v>
      </c>
      <c r="AU11" s="12">
        <f>AS11/AT11</f>
        <v>6.0945454545454547</v>
      </c>
    </row>
    <row r="12" spans="1:47" x14ac:dyDescent="0.3">
      <c r="A12" s="109"/>
      <c r="B12" s="22" t="s">
        <v>8</v>
      </c>
      <c r="C12" s="24">
        <f t="shared" si="0"/>
        <v>4502.3999999999996</v>
      </c>
      <c r="D12" s="191">
        <v>560</v>
      </c>
      <c r="E12" s="11">
        <v>8.0399999999999991</v>
      </c>
      <c r="F12" s="16">
        <f t="shared" si="1"/>
        <v>0</v>
      </c>
      <c r="G12" s="13"/>
      <c r="H12" s="11"/>
      <c r="I12" s="16">
        <f t="shared" si="2"/>
        <v>0</v>
      </c>
      <c r="J12" s="13"/>
      <c r="K12" s="11"/>
      <c r="L12" s="16">
        <f t="shared" si="3"/>
        <v>0</v>
      </c>
      <c r="M12" s="13"/>
      <c r="N12" s="11"/>
      <c r="O12" s="16">
        <f t="shared" si="4"/>
        <v>0</v>
      </c>
      <c r="P12" s="13"/>
      <c r="Q12" s="12"/>
      <c r="R12" s="14">
        <f t="shared" si="5"/>
        <v>2940</v>
      </c>
      <c r="S12" s="191">
        <v>560</v>
      </c>
      <c r="T12" s="11">
        <v>5.25</v>
      </c>
      <c r="U12" s="15">
        <f t="shared" si="6"/>
        <v>0</v>
      </c>
      <c r="V12" s="13"/>
      <c r="W12" s="11"/>
      <c r="X12" s="15">
        <f t="shared" si="7"/>
        <v>0</v>
      </c>
      <c r="Y12" s="13"/>
      <c r="Z12" s="11"/>
      <c r="AA12" s="15">
        <f t="shared" si="8"/>
        <v>0</v>
      </c>
      <c r="AB12" s="13"/>
      <c r="AC12" s="11"/>
      <c r="AD12" s="16">
        <f t="shared" si="9"/>
        <v>0</v>
      </c>
      <c r="AE12" s="13"/>
      <c r="AF12" s="12"/>
      <c r="AG12" s="14">
        <f t="shared" ref="AG12:AG29" si="12">AH12*AI12</f>
        <v>778.86990000000003</v>
      </c>
      <c r="AH12" s="32">
        <v>55239</v>
      </c>
      <c r="AI12" s="252">
        <v>1.41E-2</v>
      </c>
      <c r="AJ12" s="14">
        <f t="shared" ref="AJ12:AJ29" si="13">AK12*AL12</f>
        <v>202.16284999999999</v>
      </c>
      <c r="AK12" s="253">
        <v>6025</v>
      </c>
      <c r="AL12" s="254">
        <v>3.3554E-2</v>
      </c>
      <c r="AM12" s="15">
        <f t="shared" si="10"/>
        <v>0</v>
      </c>
      <c r="AN12" s="33">
        <v>0</v>
      </c>
      <c r="AO12" s="224">
        <v>0</v>
      </c>
      <c r="AP12" s="14">
        <f t="shared" si="11"/>
        <v>0</v>
      </c>
      <c r="AQ12" s="33">
        <v>0</v>
      </c>
      <c r="AR12" s="224">
        <v>5.476E-3</v>
      </c>
      <c r="AS12" s="15">
        <v>134.08000000000001</v>
      </c>
      <c r="AT12" s="17">
        <v>22</v>
      </c>
      <c r="AU12" s="12">
        <f t="shared" ref="AU12:AU22" si="14">AS12/AT12</f>
        <v>6.0945454545454547</v>
      </c>
    </row>
    <row r="13" spans="1:47" x14ac:dyDescent="0.3">
      <c r="A13" s="109"/>
      <c r="B13" s="22" t="s">
        <v>9</v>
      </c>
      <c r="C13" s="24">
        <f t="shared" si="0"/>
        <v>4494.3599999999997</v>
      </c>
      <c r="D13" s="191">
        <v>559</v>
      </c>
      <c r="E13" s="11">
        <v>8.0399999999999991</v>
      </c>
      <c r="F13" s="16">
        <f t="shared" si="1"/>
        <v>0</v>
      </c>
      <c r="G13" s="13"/>
      <c r="H13" s="11"/>
      <c r="I13" s="16">
        <f t="shared" si="2"/>
        <v>0</v>
      </c>
      <c r="J13" s="13"/>
      <c r="K13" s="11"/>
      <c r="L13" s="16">
        <f t="shared" si="3"/>
        <v>0</v>
      </c>
      <c r="M13" s="13"/>
      <c r="N13" s="11"/>
      <c r="O13" s="16">
        <f t="shared" si="4"/>
        <v>0</v>
      </c>
      <c r="P13" s="13"/>
      <c r="Q13" s="12"/>
      <c r="R13" s="14">
        <f t="shared" si="5"/>
        <v>2934.75</v>
      </c>
      <c r="S13" s="191">
        <v>559</v>
      </c>
      <c r="T13" s="11">
        <v>5.25</v>
      </c>
      <c r="U13" s="15">
        <f t="shared" si="6"/>
        <v>0</v>
      </c>
      <c r="V13" s="13"/>
      <c r="W13" s="11"/>
      <c r="X13" s="15">
        <f t="shared" si="7"/>
        <v>0</v>
      </c>
      <c r="Y13" s="13"/>
      <c r="Z13" s="11"/>
      <c r="AA13" s="15">
        <f t="shared" si="8"/>
        <v>0</v>
      </c>
      <c r="AB13" s="13"/>
      <c r="AC13" s="11"/>
      <c r="AD13" s="16">
        <f t="shared" si="9"/>
        <v>0</v>
      </c>
      <c r="AE13" s="13"/>
      <c r="AF13" s="12"/>
      <c r="AG13" s="14">
        <f t="shared" si="12"/>
        <v>683.70899999999995</v>
      </c>
      <c r="AH13" s="32">
        <v>48490</v>
      </c>
      <c r="AI13" s="252">
        <v>1.41E-2</v>
      </c>
      <c r="AJ13" s="14">
        <f t="shared" si="13"/>
        <v>179.077698</v>
      </c>
      <c r="AK13" s="253">
        <v>5337</v>
      </c>
      <c r="AL13" s="254">
        <v>3.3554E-2</v>
      </c>
      <c r="AM13" s="15">
        <f t="shared" si="10"/>
        <v>0</v>
      </c>
      <c r="AN13" s="33">
        <v>0</v>
      </c>
      <c r="AO13" s="224">
        <v>0</v>
      </c>
      <c r="AP13" s="14">
        <f t="shared" si="11"/>
        <v>0</v>
      </c>
      <c r="AQ13" s="33">
        <v>0</v>
      </c>
      <c r="AR13" s="224">
        <v>5.476E-3</v>
      </c>
      <c r="AS13" s="15">
        <v>134.08000000000001</v>
      </c>
      <c r="AT13" s="17">
        <v>22</v>
      </c>
      <c r="AU13" s="12">
        <f t="shared" si="14"/>
        <v>6.0945454545454547</v>
      </c>
    </row>
    <row r="14" spans="1:47" x14ac:dyDescent="0.3">
      <c r="A14" s="109"/>
      <c r="B14" s="22" t="s">
        <v>10</v>
      </c>
      <c r="C14" s="24">
        <f t="shared" si="0"/>
        <v>4430.04</v>
      </c>
      <c r="D14" s="191">
        <v>551</v>
      </c>
      <c r="E14" s="11">
        <v>8.0399999999999991</v>
      </c>
      <c r="F14" s="16">
        <f t="shared" si="1"/>
        <v>0</v>
      </c>
      <c r="G14" s="13"/>
      <c r="H14" s="11"/>
      <c r="I14" s="16">
        <f t="shared" si="2"/>
        <v>0</v>
      </c>
      <c r="J14" s="13"/>
      <c r="K14" s="11"/>
      <c r="L14" s="16">
        <f t="shared" si="3"/>
        <v>0</v>
      </c>
      <c r="M14" s="13"/>
      <c r="N14" s="11"/>
      <c r="O14" s="16">
        <f t="shared" si="4"/>
        <v>0</v>
      </c>
      <c r="P14" s="13"/>
      <c r="Q14" s="12"/>
      <c r="R14" s="14">
        <f t="shared" si="5"/>
        <v>2892.75</v>
      </c>
      <c r="S14" s="191">
        <v>551</v>
      </c>
      <c r="T14" s="11">
        <v>5.25</v>
      </c>
      <c r="U14" s="15">
        <f t="shared" si="6"/>
        <v>0</v>
      </c>
      <c r="V14" s="13"/>
      <c r="W14" s="11"/>
      <c r="X14" s="15">
        <f t="shared" si="7"/>
        <v>0</v>
      </c>
      <c r="Y14" s="13"/>
      <c r="Z14" s="11"/>
      <c r="AA14" s="15">
        <f t="shared" si="8"/>
        <v>0</v>
      </c>
      <c r="AB14" s="13"/>
      <c r="AC14" s="11"/>
      <c r="AD14" s="16">
        <f t="shared" si="9"/>
        <v>0</v>
      </c>
      <c r="AE14" s="13"/>
      <c r="AF14" s="12"/>
      <c r="AG14" s="14">
        <f t="shared" si="12"/>
        <v>740.10900000000004</v>
      </c>
      <c r="AH14" s="32">
        <v>52490</v>
      </c>
      <c r="AI14" s="252">
        <v>1.41E-2</v>
      </c>
      <c r="AJ14" s="14">
        <f t="shared" si="13"/>
        <v>190.04985600000001</v>
      </c>
      <c r="AK14" s="253">
        <v>5664</v>
      </c>
      <c r="AL14" s="254">
        <v>3.3554E-2</v>
      </c>
      <c r="AM14" s="15">
        <f t="shared" si="10"/>
        <v>0</v>
      </c>
      <c r="AN14" s="33">
        <v>0</v>
      </c>
      <c r="AO14" s="224">
        <v>0</v>
      </c>
      <c r="AP14" s="14">
        <f t="shared" si="11"/>
        <v>0</v>
      </c>
      <c r="AQ14" s="33">
        <v>0</v>
      </c>
      <c r="AR14" s="224">
        <v>5.476E-3</v>
      </c>
      <c r="AS14" s="15">
        <v>97.96</v>
      </c>
      <c r="AT14" s="17">
        <v>16</v>
      </c>
      <c r="AU14" s="12">
        <f t="shared" si="14"/>
        <v>6.1224999999999996</v>
      </c>
    </row>
    <row r="15" spans="1:47" x14ac:dyDescent="0.3">
      <c r="A15" s="109"/>
      <c r="B15" s="22" t="s">
        <v>11</v>
      </c>
      <c r="C15" s="24">
        <f t="shared" si="0"/>
        <v>4413.9599999999991</v>
      </c>
      <c r="D15" s="191">
        <v>549</v>
      </c>
      <c r="E15" s="11">
        <v>8.0399999999999991</v>
      </c>
      <c r="F15" s="16">
        <f t="shared" si="1"/>
        <v>0</v>
      </c>
      <c r="G15" s="13"/>
      <c r="H15" s="11"/>
      <c r="I15" s="16">
        <f t="shared" si="2"/>
        <v>0</v>
      </c>
      <c r="J15" s="13"/>
      <c r="K15" s="11"/>
      <c r="L15" s="16">
        <f t="shared" si="3"/>
        <v>0</v>
      </c>
      <c r="M15" s="13"/>
      <c r="N15" s="11"/>
      <c r="O15" s="16">
        <f t="shared" si="4"/>
        <v>0</v>
      </c>
      <c r="P15" s="13"/>
      <c r="Q15" s="12"/>
      <c r="R15" s="14">
        <f t="shared" si="5"/>
        <v>2882.25</v>
      </c>
      <c r="S15" s="191">
        <v>549</v>
      </c>
      <c r="T15" s="11">
        <v>5.25</v>
      </c>
      <c r="U15" s="15">
        <f t="shared" si="6"/>
        <v>0</v>
      </c>
      <c r="V15" s="13"/>
      <c r="W15" s="11"/>
      <c r="X15" s="15">
        <f t="shared" si="7"/>
        <v>0</v>
      </c>
      <c r="Y15" s="13"/>
      <c r="Z15" s="11"/>
      <c r="AA15" s="15">
        <f t="shared" si="8"/>
        <v>0</v>
      </c>
      <c r="AB15" s="13"/>
      <c r="AC15" s="11"/>
      <c r="AD15" s="16">
        <f t="shared" si="9"/>
        <v>0</v>
      </c>
      <c r="AE15" s="13"/>
      <c r="AF15" s="12"/>
      <c r="AG15" s="14">
        <f t="shared" si="12"/>
        <v>780.13890000000004</v>
      </c>
      <c r="AH15" s="32">
        <v>55329</v>
      </c>
      <c r="AI15" s="252">
        <v>1.41E-2</v>
      </c>
      <c r="AJ15" s="14">
        <f t="shared" si="13"/>
        <v>191.157138</v>
      </c>
      <c r="AK15" s="253">
        <v>5697</v>
      </c>
      <c r="AL15" s="254">
        <v>3.3554E-2</v>
      </c>
      <c r="AM15" s="15">
        <f t="shared" si="10"/>
        <v>0</v>
      </c>
      <c r="AN15" s="33">
        <v>0</v>
      </c>
      <c r="AO15" s="224">
        <v>0</v>
      </c>
      <c r="AP15" s="14">
        <f t="shared" si="11"/>
        <v>0</v>
      </c>
      <c r="AQ15" s="33">
        <v>0</v>
      </c>
      <c r="AR15" s="224">
        <v>5.476E-3</v>
      </c>
      <c r="AS15" s="15">
        <v>97.96</v>
      </c>
      <c r="AT15" s="17">
        <v>16</v>
      </c>
      <c r="AU15" s="12">
        <f t="shared" si="14"/>
        <v>6.1224999999999996</v>
      </c>
    </row>
    <row r="16" spans="1:47" x14ac:dyDescent="0.3">
      <c r="A16" s="109"/>
      <c r="B16" s="22" t="s">
        <v>12</v>
      </c>
      <c r="C16" s="24">
        <f t="shared" si="0"/>
        <v>4381.7999999999993</v>
      </c>
      <c r="D16" s="191">
        <v>545</v>
      </c>
      <c r="E16" s="11">
        <v>8.0399999999999991</v>
      </c>
      <c r="F16" s="16">
        <f t="shared" si="1"/>
        <v>0</v>
      </c>
      <c r="G16" s="13"/>
      <c r="H16" s="11"/>
      <c r="I16" s="16">
        <f t="shared" si="2"/>
        <v>0</v>
      </c>
      <c r="J16" s="13"/>
      <c r="K16" s="11"/>
      <c r="L16" s="16">
        <f t="shared" si="3"/>
        <v>0</v>
      </c>
      <c r="M16" s="13"/>
      <c r="N16" s="11"/>
      <c r="O16" s="16">
        <f t="shared" si="4"/>
        <v>0</v>
      </c>
      <c r="P16" s="13"/>
      <c r="Q16" s="12"/>
      <c r="R16" s="14">
        <f t="shared" si="5"/>
        <v>2861.25</v>
      </c>
      <c r="S16" s="191">
        <v>545</v>
      </c>
      <c r="T16" s="11">
        <v>5.25</v>
      </c>
      <c r="U16" s="15">
        <f t="shared" si="6"/>
        <v>0</v>
      </c>
      <c r="V16" s="13"/>
      <c r="W16" s="11"/>
      <c r="X16" s="15">
        <f t="shared" si="7"/>
        <v>0</v>
      </c>
      <c r="Y16" s="13"/>
      <c r="Z16" s="11"/>
      <c r="AA16" s="15">
        <f t="shared" si="8"/>
        <v>0</v>
      </c>
      <c r="AB16" s="13"/>
      <c r="AC16" s="11"/>
      <c r="AD16" s="16">
        <f t="shared" si="9"/>
        <v>0</v>
      </c>
      <c r="AE16" s="13"/>
      <c r="AF16" s="12"/>
      <c r="AG16" s="14">
        <f t="shared" si="12"/>
        <v>735.63929999999993</v>
      </c>
      <c r="AH16" s="32">
        <v>52173</v>
      </c>
      <c r="AI16" s="252">
        <v>1.41E-2</v>
      </c>
      <c r="AJ16" s="14">
        <f t="shared" si="13"/>
        <v>176.359824</v>
      </c>
      <c r="AK16" s="253">
        <v>5256</v>
      </c>
      <c r="AL16" s="254">
        <v>3.3554E-2</v>
      </c>
      <c r="AM16" s="15">
        <f t="shared" si="10"/>
        <v>0</v>
      </c>
      <c r="AN16" s="33">
        <v>0</v>
      </c>
      <c r="AO16" s="224">
        <v>0</v>
      </c>
      <c r="AP16" s="14">
        <f t="shared" si="11"/>
        <v>0</v>
      </c>
      <c r="AQ16" s="33">
        <v>0</v>
      </c>
      <c r="AR16" s="224">
        <v>5.476E-3</v>
      </c>
      <c r="AS16" s="15">
        <v>97.96</v>
      </c>
      <c r="AT16" s="17">
        <v>16</v>
      </c>
      <c r="AU16" s="12">
        <f t="shared" si="14"/>
        <v>6.1224999999999996</v>
      </c>
    </row>
    <row r="17" spans="1:48" x14ac:dyDescent="0.3">
      <c r="A17" s="109"/>
      <c r="B17" s="22" t="s">
        <v>13</v>
      </c>
      <c r="C17" s="24">
        <f t="shared" si="0"/>
        <v>4381.7999999999993</v>
      </c>
      <c r="D17" s="196">
        <v>545</v>
      </c>
      <c r="E17" s="11">
        <v>8.0399999999999991</v>
      </c>
      <c r="F17" s="16">
        <f t="shared" si="1"/>
        <v>0</v>
      </c>
      <c r="G17" s="13"/>
      <c r="H17" s="11"/>
      <c r="I17" s="16">
        <f t="shared" si="2"/>
        <v>0</v>
      </c>
      <c r="J17" s="13"/>
      <c r="K17" s="11"/>
      <c r="L17" s="16">
        <f t="shared" si="3"/>
        <v>0</v>
      </c>
      <c r="M17" s="13"/>
      <c r="N17" s="11"/>
      <c r="O17" s="16">
        <f t="shared" si="4"/>
        <v>0</v>
      </c>
      <c r="P17" s="13"/>
      <c r="Q17" s="12"/>
      <c r="R17" s="14">
        <f t="shared" si="5"/>
        <v>2861.25</v>
      </c>
      <c r="S17" s="196">
        <v>545</v>
      </c>
      <c r="T17" s="11">
        <v>5.25</v>
      </c>
      <c r="U17" s="15">
        <f t="shared" si="6"/>
        <v>0</v>
      </c>
      <c r="V17" s="13"/>
      <c r="W17" s="11"/>
      <c r="X17" s="15">
        <f t="shared" si="7"/>
        <v>0</v>
      </c>
      <c r="Y17" s="13"/>
      <c r="Z17" s="11"/>
      <c r="AA17" s="15">
        <f t="shared" si="8"/>
        <v>0</v>
      </c>
      <c r="AB17" s="13"/>
      <c r="AC17" s="11"/>
      <c r="AD17" s="16">
        <f t="shared" si="9"/>
        <v>0</v>
      </c>
      <c r="AE17" s="13"/>
      <c r="AF17" s="12"/>
      <c r="AG17" s="14">
        <f t="shared" si="12"/>
        <v>687.88260000000002</v>
      </c>
      <c r="AH17" s="256">
        <v>48786</v>
      </c>
      <c r="AI17" s="252">
        <v>1.41E-2</v>
      </c>
      <c r="AJ17" s="14">
        <f t="shared" si="13"/>
        <v>66.369811999999996</v>
      </c>
      <c r="AK17" s="253">
        <v>1978</v>
      </c>
      <c r="AL17" s="254">
        <v>3.3554E-2</v>
      </c>
      <c r="AM17" s="15">
        <f t="shared" si="10"/>
        <v>0</v>
      </c>
      <c r="AN17" s="257"/>
      <c r="AO17" s="224">
        <v>0</v>
      </c>
      <c r="AP17" s="14">
        <f t="shared" si="11"/>
        <v>0</v>
      </c>
      <c r="AQ17" s="33">
        <v>0</v>
      </c>
      <c r="AR17" s="224">
        <v>5.476E-3</v>
      </c>
      <c r="AS17" s="15">
        <v>97.96</v>
      </c>
      <c r="AT17" s="17">
        <v>16</v>
      </c>
      <c r="AU17" s="12">
        <f t="shared" si="14"/>
        <v>6.1224999999999996</v>
      </c>
      <c r="AV17" s="225"/>
    </row>
    <row r="18" spans="1:48" x14ac:dyDescent="0.3">
      <c r="A18" s="109"/>
      <c r="B18" s="22" t="s">
        <v>14</v>
      </c>
      <c r="C18" s="24">
        <f t="shared" si="0"/>
        <v>4389.8399999999992</v>
      </c>
      <c r="D18" s="196">
        <v>546</v>
      </c>
      <c r="E18" s="11">
        <v>8.0399999999999991</v>
      </c>
      <c r="F18" s="16">
        <f t="shared" si="1"/>
        <v>0</v>
      </c>
      <c r="G18" s="13"/>
      <c r="H18" s="11"/>
      <c r="I18" s="16">
        <f t="shared" si="2"/>
        <v>0</v>
      </c>
      <c r="J18" s="13"/>
      <c r="K18" s="11"/>
      <c r="L18" s="16">
        <f t="shared" si="3"/>
        <v>0</v>
      </c>
      <c r="M18" s="13"/>
      <c r="N18" s="11"/>
      <c r="O18" s="16">
        <f t="shared" si="4"/>
        <v>0</v>
      </c>
      <c r="P18" s="13"/>
      <c r="Q18" s="12"/>
      <c r="R18" s="14">
        <f t="shared" si="5"/>
        <v>3139.5</v>
      </c>
      <c r="S18" s="196">
        <v>546</v>
      </c>
      <c r="T18" s="11">
        <v>5.75</v>
      </c>
      <c r="U18" s="15">
        <f t="shared" si="6"/>
        <v>0</v>
      </c>
      <c r="V18" s="13"/>
      <c r="W18" s="11"/>
      <c r="X18" s="15">
        <f t="shared" si="7"/>
        <v>0</v>
      </c>
      <c r="Y18" s="13"/>
      <c r="Z18" s="11"/>
      <c r="AA18" s="15">
        <f t="shared" si="8"/>
        <v>0</v>
      </c>
      <c r="AB18" s="13"/>
      <c r="AC18" s="11"/>
      <c r="AD18" s="16">
        <f t="shared" si="9"/>
        <v>0</v>
      </c>
      <c r="AE18" s="13"/>
      <c r="AF18" s="12"/>
      <c r="AG18" s="14">
        <f t="shared" si="12"/>
        <v>721.65210000000002</v>
      </c>
      <c r="AH18" s="258">
        <v>51181</v>
      </c>
      <c r="AI18" s="252">
        <v>1.41E-2</v>
      </c>
      <c r="AJ18" s="14">
        <f t="shared" si="13"/>
        <v>118.63762499999999</v>
      </c>
      <c r="AK18" s="253">
        <v>6425</v>
      </c>
      <c r="AL18" s="254">
        <v>1.8464999999999999E-2</v>
      </c>
      <c r="AM18" s="15">
        <f t="shared" si="10"/>
        <v>0</v>
      </c>
      <c r="AN18" s="259"/>
      <c r="AO18" s="224">
        <v>0</v>
      </c>
      <c r="AP18" s="14">
        <f t="shared" si="11"/>
        <v>0</v>
      </c>
      <c r="AQ18" s="33">
        <v>0</v>
      </c>
      <c r="AR18" s="224">
        <v>5.476E-3</v>
      </c>
      <c r="AS18" s="15">
        <v>99.38</v>
      </c>
      <c r="AT18" s="17">
        <v>16</v>
      </c>
      <c r="AU18" s="12">
        <f t="shared" si="14"/>
        <v>6.2112499999999997</v>
      </c>
    </row>
    <row r="19" spans="1:48" x14ac:dyDescent="0.3">
      <c r="A19" s="109"/>
      <c r="B19" s="22" t="s">
        <v>15</v>
      </c>
      <c r="C19" s="24">
        <f t="shared" si="0"/>
        <v>4309.4399999999996</v>
      </c>
      <c r="D19" s="196">
        <v>536</v>
      </c>
      <c r="E19" s="11">
        <v>8.0399999999999991</v>
      </c>
      <c r="F19" s="16">
        <f t="shared" si="1"/>
        <v>0</v>
      </c>
      <c r="G19" s="13"/>
      <c r="H19" s="11"/>
      <c r="I19" s="16">
        <f t="shared" si="2"/>
        <v>0</v>
      </c>
      <c r="J19" s="13"/>
      <c r="K19" s="11"/>
      <c r="L19" s="16">
        <f t="shared" si="3"/>
        <v>0</v>
      </c>
      <c r="M19" s="13"/>
      <c r="N19" s="11"/>
      <c r="O19" s="16">
        <f t="shared" si="4"/>
        <v>0</v>
      </c>
      <c r="P19" s="13"/>
      <c r="Q19" s="12"/>
      <c r="R19" s="14">
        <f t="shared" si="5"/>
        <v>3082</v>
      </c>
      <c r="S19" s="196">
        <v>536</v>
      </c>
      <c r="T19" s="11">
        <v>5.75</v>
      </c>
      <c r="U19" s="15">
        <f t="shared" si="6"/>
        <v>0</v>
      </c>
      <c r="V19" s="13"/>
      <c r="W19" s="11"/>
      <c r="X19" s="15">
        <f t="shared" si="7"/>
        <v>0</v>
      </c>
      <c r="Y19" s="13"/>
      <c r="Z19" s="11"/>
      <c r="AA19" s="15">
        <f t="shared" si="8"/>
        <v>0</v>
      </c>
      <c r="AB19" s="13"/>
      <c r="AC19" s="11"/>
      <c r="AD19" s="16">
        <f t="shared" si="9"/>
        <v>0</v>
      </c>
      <c r="AE19" s="13"/>
      <c r="AF19" s="12"/>
      <c r="AG19" s="14">
        <f t="shared" si="12"/>
        <v>686.50080000000003</v>
      </c>
      <c r="AH19" s="256">
        <v>48688</v>
      </c>
      <c r="AI19" s="252">
        <v>1.41E-2</v>
      </c>
      <c r="AJ19" s="14">
        <f t="shared" si="13"/>
        <v>107.02314</v>
      </c>
      <c r="AK19" s="253">
        <v>5796</v>
      </c>
      <c r="AL19" s="254">
        <v>1.8464999999999999E-2</v>
      </c>
      <c r="AM19" s="15">
        <f t="shared" si="10"/>
        <v>0</v>
      </c>
      <c r="AN19" s="257"/>
      <c r="AO19" s="224">
        <v>0</v>
      </c>
      <c r="AP19" s="14">
        <f t="shared" si="11"/>
        <v>0</v>
      </c>
      <c r="AQ19" s="33">
        <v>0</v>
      </c>
      <c r="AR19" s="224">
        <v>5.476E-3</v>
      </c>
      <c r="AS19" s="15">
        <v>99.38</v>
      </c>
      <c r="AT19" s="17">
        <v>16</v>
      </c>
      <c r="AU19" s="12">
        <f t="shared" si="14"/>
        <v>6.2112499999999997</v>
      </c>
    </row>
    <row r="20" spans="1:48" x14ac:dyDescent="0.3">
      <c r="A20" s="109"/>
      <c r="B20" s="22" t="s">
        <v>16</v>
      </c>
      <c r="C20" s="24">
        <f t="shared" si="0"/>
        <v>4269.24</v>
      </c>
      <c r="D20" s="196">
        <v>531</v>
      </c>
      <c r="E20" s="11">
        <v>8.0399999999999991</v>
      </c>
      <c r="F20" s="16">
        <f t="shared" si="1"/>
        <v>0</v>
      </c>
      <c r="G20" s="13"/>
      <c r="H20" s="11"/>
      <c r="I20" s="16">
        <f t="shared" si="2"/>
        <v>0</v>
      </c>
      <c r="J20" s="13"/>
      <c r="K20" s="11"/>
      <c r="L20" s="16">
        <f t="shared" si="3"/>
        <v>0</v>
      </c>
      <c r="M20" s="13"/>
      <c r="N20" s="11"/>
      <c r="O20" s="16">
        <f t="shared" si="4"/>
        <v>0</v>
      </c>
      <c r="P20" s="13"/>
      <c r="Q20" s="12"/>
      <c r="R20" s="14">
        <f t="shared" si="5"/>
        <v>3053.25</v>
      </c>
      <c r="S20" s="196">
        <v>531</v>
      </c>
      <c r="T20" s="11">
        <v>5.75</v>
      </c>
      <c r="U20" s="15">
        <f t="shared" si="6"/>
        <v>0</v>
      </c>
      <c r="V20" s="13"/>
      <c r="W20" s="11"/>
      <c r="X20" s="15">
        <f t="shared" si="7"/>
        <v>0</v>
      </c>
      <c r="Y20" s="13"/>
      <c r="Z20" s="11"/>
      <c r="AA20" s="15">
        <f t="shared" si="8"/>
        <v>0</v>
      </c>
      <c r="AB20" s="13"/>
      <c r="AC20" s="11"/>
      <c r="AD20" s="16">
        <f t="shared" si="9"/>
        <v>0</v>
      </c>
      <c r="AE20" s="13"/>
      <c r="AF20" s="12"/>
      <c r="AG20" s="14">
        <f t="shared" si="12"/>
        <v>715.30709999999999</v>
      </c>
      <c r="AH20" s="256">
        <v>50731</v>
      </c>
      <c r="AI20" s="252">
        <v>1.41E-2</v>
      </c>
      <c r="AJ20" s="14">
        <f t="shared" si="13"/>
        <v>98.658494999999988</v>
      </c>
      <c r="AK20" s="253">
        <v>5343</v>
      </c>
      <c r="AL20" s="254">
        <v>1.8464999999999999E-2</v>
      </c>
      <c r="AM20" s="15">
        <f t="shared" si="10"/>
        <v>0</v>
      </c>
      <c r="AN20" s="257"/>
      <c r="AO20" s="224">
        <v>0</v>
      </c>
      <c r="AP20" s="14">
        <f t="shared" si="11"/>
        <v>0</v>
      </c>
      <c r="AQ20" s="33">
        <v>0</v>
      </c>
      <c r="AR20" s="224">
        <v>5.476E-3</v>
      </c>
      <c r="AS20" s="15">
        <v>99.38</v>
      </c>
      <c r="AT20" s="17">
        <v>16</v>
      </c>
      <c r="AU20" s="12">
        <f t="shared" si="14"/>
        <v>6.2112499999999997</v>
      </c>
    </row>
    <row r="21" spans="1:48" x14ac:dyDescent="0.3">
      <c r="A21" s="109"/>
      <c r="B21" s="22" t="s">
        <v>17</v>
      </c>
      <c r="C21" s="24">
        <f t="shared" si="0"/>
        <v>4237.08</v>
      </c>
      <c r="D21" s="196">
        <v>527</v>
      </c>
      <c r="E21" s="11">
        <v>8.0399999999999991</v>
      </c>
      <c r="F21" s="16">
        <f t="shared" si="1"/>
        <v>0</v>
      </c>
      <c r="G21" s="13"/>
      <c r="H21" s="11"/>
      <c r="I21" s="16">
        <f t="shared" si="2"/>
        <v>0</v>
      </c>
      <c r="J21" s="13"/>
      <c r="K21" s="11"/>
      <c r="L21" s="16">
        <f t="shared" si="3"/>
        <v>0</v>
      </c>
      <c r="M21" s="13"/>
      <c r="N21" s="11"/>
      <c r="O21" s="16">
        <f t="shared" si="4"/>
        <v>0</v>
      </c>
      <c r="P21" s="13"/>
      <c r="Q21" s="12"/>
      <c r="R21" s="14">
        <f t="shared" si="5"/>
        <v>3030.25</v>
      </c>
      <c r="S21" s="196">
        <v>527</v>
      </c>
      <c r="T21" s="11">
        <v>5.75</v>
      </c>
      <c r="U21" s="15">
        <f t="shared" si="6"/>
        <v>0</v>
      </c>
      <c r="V21" s="13"/>
      <c r="W21" s="11"/>
      <c r="X21" s="15">
        <f t="shared" si="7"/>
        <v>0</v>
      </c>
      <c r="Y21" s="13"/>
      <c r="Z21" s="11"/>
      <c r="AA21" s="15">
        <f t="shared" si="8"/>
        <v>0</v>
      </c>
      <c r="AB21" s="13"/>
      <c r="AC21" s="11"/>
      <c r="AD21" s="16">
        <f t="shared" si="9"/>
        <v>0</v>
      </c>
      <c r="AE21" s="13"/>
      <c r="AF21" s="12"/>
      <c r="AG21" s="14">
        <f t="shared" si="12"/>
        <v>768.42179999999996</v>
      </c>
      <c r="AH21" s="256">
        <v>54498</v>
      </c>
      <c r="AI21" s="252">
        <v>1.41E-2</v>
      </c>
      <c r="AJ21" s="14">
        <f t="shared" si="13"/>
        <v>118.56376499999999</v>
      </c>
      <c r="AK21" s="253">
        <v>6421</v>
      </c>
      <c r="AL21" s="254">
        <v>1.8464999999999999E-2</v>
      </c>
      <c r="AM21" s="15">
        <f t="shared" si="10"/>
        <v>0</v>
      </c>
      <c r="AN21" s="33">
        <v>0</v>
      </c>
      <c r="AO21" s="224">
        <v>0</v>
      </c>
      <c r="AP21" s="14">
        <f t="shared" si="11"/>
        <v>0</v>
      </c>
      <c r="AQ21" s="33">
        <v>0</v>
      </c>
      <c r="AR21" s="224">
        <v>5.476E-3</v>
      </c>
      <c r="AS21" s="15">
        <v>99.38</v>
      </c>
      <c r="AT21" s="17">
        <v>16</v>
      </c>
      <c r="AU21" s="12">
        <f t="shared" si="14"/>
        <v>6.2112499999999997</v>
      </c>
    </row>
    <row r="22" spans="1:48" x14ac:dyDescent="0.3">
      <c r="A22" s="109"/>
      <c r="B22" s="22" t="s">
        <v>18</v>
      </c>
      <c r="C22" s="24">
        <f t="shared" si="0"/>
        <v>4116.4799999999996</v>
      </c>
      <c r="D22" s="196">
        <v>512</v>
      </c>
      <c r="E22" s="11">
        <v>8.0399999999999991</v>
      </c>
      <c r="F22" s="16">
        <f t="shared" si="1"/>
        <v>0</v>
      </c>
      <c r="G22" s="13"/>
      <c r="H22" s="11"/>
      <c r="I22" s="16">
        <f t="shared" si="2"/>
        <v>0</v>
      </c>
      <c r="J22" s="13"/>
      <c r="K22" s="11"/>
      <c r="L22" s="16">
        <f t="shared" si="3"/>
        <v>0</v>
      </c>
      <c r="M22" s="13"/>
      <c r="N22" s="11"/>
      <c r="O22" s="16">
        <f t="shared" si="4"/>
        <v>0</v>
      </c>
      <c r="P22" s="13"/>
      <c r="Q22" s="12"/>
      <c r="R22" s="14">
        <f t="shared" si="5"/>
        <v>2944</v>
      </c>
      <c r="S22" s="196">
        <v>512</v>
      </c>
      <c r="T22" s="11">
        <v>5.75</v>
      </c>
      <c r="U22" s="15">
        <f t="shared" si="6"/>
        <v>0</v>
      </c>
      <c r="V22" s="13"/>
      <c r="W22" s="11"/>
      <c r="X22" s="15">
        <f t="shared" si="7"/>
        <v>0</v>
      </c>
      <c r="Y22" s="13"/>
      <c r="Z22" s="11"/>
      <c r="AA22" s="15">
        <f t="shared" si="8"/>
        <v>0</v>
      </c>
      <c r="AB22" s="13"/>
      <c r="AC22" s="11"/>
      <c r="AD22" s="16">
        <f t="shared" si="9"/>
        <v>0</v>
      </c>
      <c r="AE22" s="13"/>
      <c r="AF22" s="12"/>
      <c r="AG22" s="14">
        <f t="shared" si="12"/>
        <v>653.1825</v>
      </c>
      <c r="AH22" s="260">
        <v>46325</v>
      </c>
      <c r="AI22" s="252">
        <v>1.41E-2</v>
      </c>
      <c r="AJ22" s="14">
        <f t="shared" si="13"/>
        <v>104.56729499999999</v>
      </c>
      <c r="AK22" s="253">
        <v>5663</v>
      </c>
      <c r="AL22" s="254">
        <v>1.8464999999999999E-2</v>
      </c>
      <c r="AM22" s="197">
        <f t="shared" si="10"/>
        <v>0</v>
      </c>
      <c r="AN22" s="33">
        <v>0</v>
      </c>
      <c r="AO22" s="224">
        <v>0</v>
      </c>
      <c r="AP22" s="14">
        <f t="shared" si="11"/>
        <v>0</v>
      </c>
      <c r="AQ22" s="33">
        <v>0</v>
      </c>
      <c r="AR22" s="224">
        <v>5.476E-3</v>
      </c>
      <c r="AS22" s="15">
        <v>99.38</v>
      </c>
      <c r="AT22" s="17">
        <v>16</v>
      </c>
      <c r="AU22" s="12">
        <f t="shared" si="14"/>
        <v>6.2112499999999997</v>
      </c>
    </row>
    <row r="23" spans="1:48" s="46" customFormat="1" x14ac:dyDescent="0.3">
      <c r="A23" s="110"/>
      <c r="B23" s="198" t="s">
        <v>44</v>
      </c>
      <c r="C23" s="199">
        <f>SUM(C11:C22)</f>
        <v>52501.2</v>
      </c>
      <c r="D23" s="200" t="s">
        <v>32</v>
      </c>
      <c r="E23" s="201"/>
      <c r="F23" s="202">
        <f>SUM(F11:F22)</f>
        <v>0</v>
      </c>
      <c r="G23" s="201" t="s">
        <v>32</v>
      </c>
      <c r="H23" s="203"/>
      <c r="I23" s="202">
        <f>SUM(I11:I22)</f>
        <v>0</v>
      </c>
      <c r="J23" s="201" t="s">
        <v>32</v>
      </c>
      <c r="K23" s="203"/>
      <c r="L23" s="202">
        <f>SUM(L11:L22)</f>
        <v>0</v>
      </c>
      <c r="M23" s="201" t="s">
        <v>32</v>
      </c>
      <c r="N23" s="203"/>
      <c r="O23" s="202">
        <f>SUM(O11:O22)</f>
        <v>0</v>
      </c>
      <c r="P23" s="201"/>
      <c r="Q23" s="204"/>
      <c r="R23" s="205">
        <f>SUM(R11:R22)</f>
        <v>35608.5</v>
      </c>
      <c r="S23" s="200" t="s">
        <v>32</v>
      </c>
      <c r="T23" s="200"/>
      <c r="U23" s="206">
        <f>SUM(U11:U22)</f>
        <v>0</v>
      </c>
      <c r="V23" s="200" t="s">
        <v>32</v>
      </c>
      <c r="W23" s="201"/>
      <c r="X23" s="206">
        <f>SUM(X11:X22)</f>
        <v>0</v>
      </c>
      <c r="Y23" s="200" t="s">
        <v>32</v>
      </c>
      <c r="Z23" s="201"/>
      <c r="AA23" s="206">
        <f>SUM(AA11:AA22)</f>
        <v>0</v>
      </c>
      <c r="AB23" s="200" t="s">
        <v>32</v>
      </c>
      <c r="AC23" s="201"/>
      <c r="AD23" s="206">
        <f>SUM(AD11:AD22)</f>
        <v>0</v>
      </c>
      <c r="AE23" s="200" t="s">
        <v>32</v>
      </c>
      <c r="AF23" s="207"/>
      <c r="AG23" s="199">
        <f>SUM(AG11:AG22)</f>
        <v>8674.2494999999999</v>
      </c>
      <c r="AH23" s="261" t="s">
        <v>32</v>
      </c>
      <c r="AI23" s="201"/>
      <c r="AJ23" s="199">
        <f>SUM(AJ11:AJ22)</f>
        <v>1745.9992</v>
      </c>
      <c r="AK23" s="200" t="s">
        <v>32</v>
      </c>
      <c r="AL23" s="207"/>
      <c r="AM23" s="208">
        <f>SUM(AM11:AM22)</f>
        <v>0</v>
      </c>
      <c r="AN23" s="200" t="s">
        <v>32</v>
      </c>
      <c r="AO23" s="201"/>
      <c r="AP23" s="209">
        <f>SUM(AP11:AP22)</f>
        <v>0</v>
      </c>
      <c r="AQ23" s="200" t="s">
        <v>32</v>
      </c>
      <c r="AR23" s="201"/>
      <c r="AS23" s="210">
        <f>SUM(AS11:AS22)</f>
        <v>1290.98</v>
      </c>
      <c r="AT23" s="200" t="s">
        <v>32</v>
      </c>
      <c r="AU23" s="201"/>
    </row>
    <row r="24" spans="1:48" ht="15" customHeight="1" x14ac:dyDescent="0.3">
      <c r="A24" s="189">
        <v>2016</v>
      </c>
      <c r="B24" s="190" t="s">
        <v>7</v>
      </c>
      <c r="C24" s="24">
        <f t="shared" si="0"/>
        <v>4124.5199999999995</v>
      </c>
      <c r="D24" s="191">
        <v>513</v>
      </c>
      <c r="E24" s="11">
        <v>8.0399999999999991</v>
      </c>
      <c r="F24" s="16">
        <f t="shared" si="1"/>
        <v>0</v>
      </c>
      <c r="G24" s="13"/>
      <c r="H24" s="11"/>
      <c r="I24" s="16">
        <f t="shared" si="2"/>
        <v>0</v>
      </c>
      <c r="J24" s="13"/>
      <c r="K24" s="11"/>
      <c r="L24" s="16">
        <f t="shared" si="3"/>
        <v>0</v>
      </c>
      <c r="M24" s="13"/>
      <c r="N24" s="11"/>
      <c r="O24" s="16">
        <f t="shared" si="4"/>
        <v>0</v>
      </c>
      <c r="P24" s="13"/>
      <c r="Q24" s="12"/>
      <c r="R24" s="14">
        <f t="shared" ref="R24:R29" si="15">S24*T24</f>
        <v>2949.75</v>
      </c>
      <c r="S24" s="191">
        <v>513</v>
      </c>
      <c r="T24" s="11">
        <v>5.75</v>
      </c>
      <c r="U24" s="15">
        <f t="shared" ref="U24:U29" si="16">V24*W24</f>
        <v>0</v>
      </c>
      <c r="V24" s="13"/>
      <c r="W24" s="11"/>
      <c r="X24" s="15">
        <f t="shared" ref="X24:X29" si="17">Y24*Z24</f>
        <v>0</v>
      </c>
      <c r="Y24" s="13"/>
      <c r="Z24" s="11"/>
      <c r="AA24" s="15">
        <f t="shared" ref="AA24:AA29" si="18">AB24*AC24</f>
        <v>0</v>
      </c>
      <c r="AB24" s="13"/>
      <c r="AC24" s="11"/>
      <c r="AD24" s="16">
        <f t="shared" ref="AD24:AD29" si="19">AE24*AF24</f>
        <v>0</v>
      </c>
      <c r="AE24" s="13"/>
      <c r="AF24" s="12"/>
      <c r="AG24" s="14">
        <f t="shared" si="12"/>
        <v>745.17089999999996</v>
      </c>
      <c r="AH24" s="223">
        <v>52849</v>
      </c>
      <c r="AI24" s="252">
        <v>1.41E-2</v>
      </c>
      <c r="AJ24" s="14">
        <f t="shared" si="13"/>
        <v>98.307659999999998</v>
      </c>
      <c r="AK24" s="253">
        <v>5324</v>
      </c>
      <c r="AL24" s="254">
        <v>1.8464999999999999E-2</v>
      </c>
      <c r="AM24" s="14">
        <f t="shared" ref="AM24:AM29" si="20">AN24*AO24</f>
        <v>0</v>
      </c>
      <c r="AN24" s="33">
        <v>0</v>
      </c>
      <c r="AO24" s="224">
        <v>0</v>
      </c>
      <c r="AP24" s="14">
        <f t="shared" ref="AP24:AP29" si="21">AQ24*AR24</f>
        <v>0</v>
      </c>
      <c r="AQ24" s="33">
        <v>0</v>
      </c>
      <c r="AR24" s="224">
        <v>5.476E-3</v>
      </c>
      <c r="AS24" s="15">
        <v>99.38</v>
      </c>
      <c r="AT24" s="17">
        <v>16</v>
      </c>
      <c r="AU24" s="12">
        <f t="shared" ref="AU24:AU29" si="22">AS24/AT24</f>
        <v>6.2112499999999997</v>
      </c>
    </row>
    <row r="25" spans="1:48" x14ac:dyDescent="0.3">
      <c r="A25" s="109"/>
      <c r="B25" s="22" t="s">
        <v>8</v>
      </c>
      <c r="C25" s="24">
        <f t="shared" si="0"/>
        <v>4221</v>
      </c>
      <c r="D25" s="191">
        <v>525</v>
      </c>
      <c r="E25" s="11">
        <v>8.0399999999999991</v>
      </c>
      <c r="F25" s="16">
        <f t="shared" si="1"/>
        <v>0</v>
      </c>
      <c r="G25" s="13"/>
      <c r="H25" s="11"/>
      <c r="I25" s="16">
        <f t="shared" si="2"/>
        <v>0</v>
      </c>
      <c r="J25" s="13"/>
      <c r="K25" s="11"/>
      <c r="L25" s="16">
        <f t="shared" si="3"/>
        <v>0</v>
      </c>
      <c r="M25" s="13"/>
      <c r="N25" s="11"/>
      <c r="O25" s="16">
        <f t="shared" si="4"/>
        <v>0</v>
      </c>
      <c r="P25" s="13"/>
      <c r="Q25" s="12"/>
      <c r="R25" s="14">
        <f t="shared" si="15"/>
        <v>3018.75</v>
      </c>
      <c r="S25" s="191">
        <v>525</v>
      </c>
      <c r="T25" s="11">
        <v>5.75</v>
      </c>
      <c r="U25" s="15">
        <f t="shared" si="16"/>
        <v>0</v>
      </c>
      <c r="V25" s="13"/>
      <c r="W25" s="11"/>
      <c r="X25" s="15">
        <f t="shared" si="17"/>
        <v>0</v>
      </c>
      <c r="Y25" s="13"/>
      <c r="Z25" s="11"/>
      <c r="AA25" s="15">
        <f t="shared" si="18"/>
        <v>0</v>
      </c>
      <c r="AB25" s="13"/>
      <c r="AC25" s="11"/>
      <c r="AD25" s="16">
        <f t="shared" si="19"/>
        <v>0</v>
      </c>
      <c r="AE25" s="13"/>
      <c r="AF25" s="12"/>
      <c r="AG25" s="14">
        <f t="shared" si="12"/>
        <v>835.18529999999998</v>
      </c>
      <c r="AH25" s="32">
        <v>59233</v>
      </c>
      <c r="AI25" s="252">
        <v>1.41E-2</v>
      </c>
      <c r="AJ25" s="14">
        <f t="shared" si="13"/>
        <v>119.35776</v>
      </c>
      <c r="AK25" s="253">
        <v>6464</v>
      </c>
      <c r="AL25" s="254">
        <v>1.8464999999999999E-2</v>
      </c>
      <c r="AM25" s="14">
        <f t="shared" si="20"/>
        <v>0</v>
      </c>
      <c r="AN25" s="33">
        <v>0</v>
      </c>
      <c r="AO25" s="224">
        <v>0</v>
      </c>
      <c r="AP25" s="14">
        <f t="shared" si="21"/>
        <v>0</v>
      </c>
      <c r="AQ25" s="33">
        <v>0</v>
      </c>
      <c r="AR25" s="224">
        <v>5.476E-3</v>
      </c>
      <c r="AS25" s="15">
        <v>99.38</v>
      </c>
      <c r="AT25" s="17">
        <v>16</v>
      </c>
      <c r="AU25" s="12">
        <f t="shared" si="22"/>
        <v>6.2112499999999997</v>
      </c>
    </row>
    <row r="26" spans="1:48" x14ac:dyDescent="0.3">
      <c r="A26" s="109"/>
      <c r="B26" s="22" t="s">
        <v>9</v>
      </c>
      <c r="C26" s="24">
        <f t="shared" si="0"/>
        <v>4237.08</v>
      </c>
      <c r="D26" s="191">
        <v>527</v>
      </c>
      <c r="E26" s="11">
        <v>8.0399999999999991</v>
      </c>
      <c r="F26" s="16">
        <f t="shared" si="1"/>
        <v>0</v>
      </c>
      <c r="G26" s="13"/>
      <c r="H26" s="11"/>
      <c r="I26" s="16">
        <f t="shared" si="2"/>
        <v>0</v>
      </c>
      <c r="J26" s="13"/>
      <c r="K26" s="11"/>
      <c r="L26" s="16">
        <f t="shared" si="3"/>
        <v>0</v>
      </c>
      <c r="M26" s="13"/>
      <c r="N26" s="11"/>
      <c r="O26" s="16">
        <f t="shared" si="4"/>
        <v>0</v>
      </c>
      <c r="P26" s="13"/>
      <c r="Q26" s="12"/>
      <c r="R26" s="14">
        <f t="shared" si="15"/>
        <v>3030.25</v>
      </c>
      <c r="S26" s="191">
        <v>527</v>
      </c>
      <c r="T26" s="11">
        <v>5.75</v>
      </c>
      <c r="U26" s="15">
        <f t="shared" si="16"/>
        <v>0</v>
      </c>
      <c r="V26" s="13"/>
      <c r="W26" s="11"/>
      <c r="X26" s="15">
        <f t="shared" si="17"/>
        <v>0</v>
      </c>
      <c r="Y26" s="13"/>
      <c r="Z26" s="11"/>
      <c r="AA26" s="15">
        <f t="shared" si="18"/>
        <v>0</v>
      </c>
      <c r="AB26" s="13"/>
      <c r="AC26" s="11"/>
      <c r="AD26" s="16">
        <f t="shared" si="19"/>
        <v>0</v>
      </c>
      <c r="AE26" s="13"/>
      <c r="AF26" s="12"/>
      <c r="AG26" s="14">
        <f t="shared" si="12"/>
        <v>796.3116</v>
      </c>
      <c r="AH26" s="32">
        <v>56476</v>
      </c>
      <c r="AI26" s="252">
        <v>1.41E-2</v>
      </c>
      <c r="AJ26" s="14">
        <f t="shared" si="13"/>
        <v>109.88521499999999</v>
      </c>
      <c r="AK26" s="253">
        <v>5951</v>
      </c>
      <c r="AL26" s="254">
        <v>1.8464999999999999E-2</v>
      </c>
      <c r="AM26" s="14">
        <f t="shared" si="20"/>
        <v>0</v>
      </c>
      <c r="AN26" s="33">
        <v>0</v>
      </c>
      <c r="AO26" s="224">
        <v>0</v>
      </c>
      <c r="AP26" s="14">
        <f t="shared" si="21"/>
        <v>0</v>
      </c>
      <c r="AQ26" s="33">
        <v>0</v>
      </c>
      <c r="AR26" s="224">
        <v>5.476E-3</v>
      </c>
      <c r="AS26" s="15">
        <v>99.38</v>
      </c>
      <c r="AT26" s="17">
        <v>16</v>
      </c>
      <c r="AU26" s="12">
        <f t="shared" si="22"/>
        <v>6.2112499999999997</v>
      </c>
    </row>
    <row r="27" spans="1:48" x14ac:dyDescent="0.3">
      <c r="A27" s="109"/>
      <c r="B27" s="22" t="s">
        <v>10</v>
      </c>
      <c r="C27" s="24">
        <f t="shared" si="0"/>
        <v>4421.9999999999991</v>
      </c>
      <c r="D27" s="191">
        <v>550</v>
      </c>
      <c r="E27" s="11">
        <v>8.0399999999999991</v>
      </c>
      <c r="F27" s="16">
        <f t="shared" si="1"/>
        <v>0</v>
      </c>
      <c r="G27" s="13"/>
      <c r="H27" s="11"/>
      <c r="I27" s="16">
        <f t="shared" si="2"/>
        <v>0</v>
      </c>
      <c r="J27" s="13"/>
      <c r="K27" s="11"/>
      <c r="L27" s="16">
        <f t="shared" si="3"/>
        <v>0</v>
      </c>
      <c r="M27" s="13"/>
      <c r="N27" s="11"/>
      <c r="O27" s="16">
        <f t="shared" si="4"/>
        <v>0</v>
      </c>
      <c r="P27" s="13"/>
      <c r="Q27" s="12"/>
      <c r="R27" s="14">
        <f t="shared" si="15"/>
        <v>3162.5</v>
      </c>
      <c r="S27" s="191">
        <v>550</v>
      </c>
      <c r="T27" s="11">
        <v>5.75</v>
      </c>
      <c r="U27" s="15">
        <f t="shared" si="16"/>
        <v>0</v>
      </c>
      <c r="V27" s="13"/>
      <c r="W27" s="11"/>
      <c r="X27" s="15">
        <f t="shared" si="17"/>
        <v>0</v>
      </c>
      <c r="Y27" s="13"/>
      <c r="Z27" s="11"/>
      <c r="AA27" s="15">
        <f t="shared" si="18"/>
        <v>0</v>
      </c>
      <c r="AB27" s="13"/>
      <c r="AC27" s="11"/>
      <c r="AD27" s="16">
        <f t="shared" si="19"/>
        <v>0</v>
      </c>
      <c r="AE27" s="13"/>
      <c r="AF27" s="12"/>
      <c r="AG27" s="14">
        <f t="shared" si="12"/>
        <v>790.81259999999997</v>
      </c>
      <c r="AH27" s="32">
        <v>56086</v>
      </c>
      <c r="AI27" s="252">
        <v>1.41E-2</v>
      </c>
      <c r="AJ27" s="14">
        <f t="shared" si="13"/>
        <v>103.58864999999999</v>
      </c>
      <c r="AK27" s="253">
        <v>5610</v>
      </c>
      <c r="AL27" s="254">
        <v>1.8464999999999999E-2</v>
      </c>
      <c r="AM27" s="14">
        <f t="shared" si="20"/>
        <v>0</v>
      </c>
      <c r="AN27" s="33">
        <v>0</v>
      </c>
      <c r="AO27" s="224">
        <v>0</v>
      </c>
      <c r="AP27" s="14">
        <f t="shared" si="21"/>
        <v>0</v>
      </c>
      <c r="AQ27" s="33">
        <v>0</v>
      </c>
      <c r="AR27" s="224">
        <v>5.476E-3</v>
      </c>
      <c r="AS27" s="15">
        <v>99.38</v>
      </c>
      <c r="AT27" s="17">
        <v>16</v>
      </c>
      <c r="AU27" s="12">
        <f t="shared" si="22"/>
        <v>6.2112499999999997</v>
      </c>
    </row>
    <row r="28" spans="1:48" x14ac:dyDescent="0.3">
      <c r="A28" s="109"/>
      <c r="B28" s="22" t="s">
        <v>11</v>
      </c>
      <c r="C28" s="24">
        <f t="shared" si="0"/>
        <v>4373.7599999999993</v>
      </c>
      <c r="D28" s="191">
        <v>544</v>
      </c>
      <c r="E28" s="11">
        <v>8.0399999999999991</v>
      </c>
      <c r="F28" s="16">
        <f t="shared" si="1"/>
        <v>0</v>
      </c>
      <c r="G28" s="13"/>
      <c r="H28" s="11"/>
      <c r="I28" s="16">
        <f t="shared" si="2"/>
        <v>0</v>
      </c>
      <c r="J28" s="13"/>
      <c r="K28" s="11"/>
      <c r="L28" s="16">
        <f t="shared" si="3"/>
        <v>0</v>
      </c>
      <c r="M28" s="13"/>
      <c r="N28" s="11"/>
      <c r="O28" s="16">
        <f t="shared" si="4"/>
        <v>0</v>
      </c>
      <c r="P28" s="13"/>
      <c r="Q28" s="12"/>
      <c r="R28" s="14">
        <f t="shared" si="15"/>
        <v>3128</v>
      </c>
      <c r="S28" s="191">
        <v>544</v>
      </c>
      <c r="T28" s="11">
        <v>5.75</v>
      </c>
      <c r="U28" s="15">
        <f t="shared" si="16"/>
        <v>0</v>
      </c>
      <c r="V28" s="13"/>
      <c r="W28" s="11"/>
      <c r="X28" s="15">
        <f t="shared" si="17"/>
        <v>0</v>
      </c>
      <c r="Y28" s="13"/>
      <c r="Z28" s="11"/>
      <c r="AA28" s="15">
        <f t="shared" si="18"/>
        <v>0</v>
      </c>
      <c r="AB28" s="13"/>
      <c r="AC28" s="11"/>
      <c r="AD28" s="16">
        <f t="shared" si="19"/>
        <v>0</v>
      </c>
      <c r="AE28" s="13"/>
      <c r="AF28" s="12"/>
      <c r="AG28" s="14">
        <f t="shared" si="12"/>
        <v>720.15750000000003</v>
      </c>
      <c r="AH28" s="32">
        <v>51075</v>
      </c>
      <c r="AI28" s="252">
        <v>1.41E-2</v>
      </c>
      <c r="AJ28" s="14">
        <f t="shared" si="13"/>
        <v>105.02892</v>
      </c>
      <c r="AK28" s="253">
        <v>5688</v>
      </c>
      <c r="AL28" s="254">
        <v>1.8464999999999999E-2</v>
      </c>
      <c r="AM28" s="14">
        <f t="shared" si="20"/>
        <v>0</v>
      </c>
      <c r="AN28" s="33">
        <v>0</v>
      </c>
      <c r="AO28" s="224">
        <v>0</v>
      </c>
      <c r="AP28" s="14">
        <f t="shared" si="21"/>
        <v>0</v>
      </c>
      <c r="AQ28" s="33">
        <v>0</v>
      </c>
      <c r="AR28" s="224">
        <v>5.476E-3</v>
      </c>
      <c r="AS28" s="15">
        <v>99.38</v>
      </c>
      <c r="AT28" s="17">
        <v>16</v>
      </c>
      <c r="AU28" s="12">
        <f t="shared" si="22"/>
        <v>6.2112499999999997</v>
      </c>
    </row>
    <row r="29" spans="1:48" x14ac:dyDescent="0.3">
      <c r="A29" s="109"/>
      <c r="B29" s="22" t="s">
        <v>12</v>
      </c>
      <c r="C29" s="24">
        <f t="shared" si="0"/>
        <v>4325.5199999999995</v>
      </c>
      <c r="D29" s="191">
        <v>538</v>
      </c>
      <c r="E29" s="11">
        <v>8.0399999999999991</v>
      </c>
      <c r="F29" s="16">
        <f t="shared" si="1"/>
        <v>0</v>
      </c>
      <c r="G29" s="13"/>
      <c r="H29" s="11"/>
      <c r="I29" s="16">
        <f t="shared" si="2"/>
        <v>0</v>
      </c>
      <c r="J29" s="13"/>
      <c r="K29" s="11"/>
      <c r="L29" s="16">
        <f t="shared" si="3"/>
        <v>0</v>
      </c>
      <c r="M29" s="13"/>
      <c r="N29" s="11"/>
      <c r="O29" s="16">
        <f t="shared" si="4"/>
        <v>0</v>
      </c>
      <c r="P29" s="13"/>
      <c r="Q29" s="12"/>
      <c r="R29" s="14">
        <f t="shared" si="15"/>
        <v>3093.5</v>
      </c>
      <c r="S29" s="191">
        <v>538</v>
      </c>
      <c r="T29" s="11">
        <v>5.75</v>
      </c>
      <c r="U29" s="15">
        <f t="shared" si="16"/>
        <v>0</v>
      </c>
      <c r="V29" s="13"/>
      <c r="W29" s="11"/>
      <c r="X29" s="15">
        <f t="shared" si="17"/>
        <v>0</v>
      </c>
      <c r="Y29" s="13"/>
      <c r="Z29" s="11"/>
      <c r="AA29" s="15">
        <f t="shared" si="18"/>
        <v>0</v>
      </c>
      <c r="AB29" s="13"/>
      <c r="AC29" s="11"/>
      <c r="AD29" s="16">
        <f t="shared" si="19"/>
        <v>0</v>
      </c>
      <c r="AE29" s="13"/>
      <c r="AF29" s="12"/>
      <c r="AG29" s="14">
        <f t="shared" si="12"/>
        <v>700.62900000000002</v>
      </c>
      <c r="AH29" s="34">
        <v>49690</v>
      </c>
      <c r="AI29" s="252">
        <v>1.41E-2</v>
      </c>
      <c r="AJ29" s="14">
        <f t="shared" si="13"/>
        <v>85.751459999999994</v>
      </c>
      <c r="AK29" s="262">
        <v>4644</v>
      </c>
      <c r="AL29" s="254">
        <v>1.8464999999999999E-2</v>
      </c>
      <c r="AM29" s="14">
        <f t="shared" si="20"/>
        <v>0</v>
      </c>
      <c r="AN29" s="33">
        <v>0</v>
      </c>
      <c r="AO29" s="224">
        <v>0</v>
      </c>
      <c r="AP29" s="14">
        <f t="shared" si="21"/>
        <v>0</v>
      </c>
      <c r="AQ29" s="33">
        <v>0</v>
      </c>
      <c r="AR29" s="224">
        <v>5.476E-3</v>
      </c>
      <c r="AS29" s="15">
        <v>99.38</v>
      </c>
      <c r="AT29" s="17">
        <v>16</v>
      </c>
      <c r="AU29" s="12">
        <f t="shared" si="22"/>
        <v>6.2112499999999997</v>
      </c>
    </row>
    <row r="30" spans="1:48" s="46" customFormat="1" x14ac:dyDescent="0.3">
      <c r="A30" s="110"/>
      <c r="B30" s="198" t="s">
        <v>45</v>
      </c>
      <c r="C30" s="199">
        <f>SUM(C24:C29)</f>
        <v>25703.879999999997</v>
      </c>
      <c r="D30" s="200" t="s">
        <v>32</v>
      </c>
      <c r="E30" s="201"/>
      <c r="F30" s="202">
        <f>SUM(F24:F29)</f>
        <v>0</v>
      </c>
      <c r="G30" s="201" t="s">
        <v>32</v>
      </c>
      <c r="H30" s="203"/>
      <c r="I30" s="202">
        <f>SUM(I24:I29)</f>
        <v>0</v>
      </c>
      <c r="J30" s="201" t="s">
        <v>32</v>
      </c>
      <c r="K30" s="203"/>
      <c r="L30" s="202">
        <f>SUM(L24:L29)</f>
        <v>0</v>
      </c>
      <c r="M30" s="201" t="s">
        <v>32</v>
      </c>
      <c r="N30" s="203"/>
      <c r="O30" s="202">
        <f>SUM(O24:O29)</f>
        <v>0</v>
      </c>
      <c r="P30" s="201" t="s">
        <v>32</v>
      </c>
      <c r="Q30" s="204"/>
      <c r="R30" s="205">
        <f>SUM(R24:R29)</f>
        <v>18382.75</v>
      </c>
      <c r="S30" s="200" t="s">
        <v>32</v>
      </c>
      <c r="T30" s="200"/>
      <c r="U30" s="206">
        <f>SUM(U24:U29)</f>
        <v>0</v>
      </c>
      <c r="V30" s="200" t="s">
        <v>32</v>
      </c>
      <c r="W30" s="201"/>
      <c r="X30" s="206">
        <f>SUM(X24:X29)</f>
        <v>0</v>
      </c>
      <c r="Y30" s="200" t="s">
        <v>32</v>
      </c>
      <c r="Z30" s="201"/>
      <c r="AA30" s="206">
        <f>SUM(AA24:AA29)</f>
        <v>0</v>
      </c>
      <c r="AB30" s="200" t="s">
        <v>32</v>
      </c>
      <c r="AC30" s="201"/>
      <c r="AD30" s="206">
        <f>SUM(AD24:AD29)</f>
        <v>0</v>
      </c>
      <c r="AE30" s="200" t="s">
        <v>32</v>
      </c>
      <c r="AF30" s="207"/>
      <c r="AG30" s="199">
        <f>SUM(AG24:AG29)</f>
        <v>4588.2669000000005</v>
      </c>
      <c r="AH30" s="251" t="s">
        <v>32</v>
      </c>
      <c r="AI30" s="201"/>
      <c r="AJ30" s="199">
        <f>SUM(AJ24:AJ29)</f>
        <v>621.9196649999999</v>
      </c>
      <c r="AK30" s="251" t="s">
        <v>32</v>
      </c>
      <c r="AL30" s="201"/>
      <c r="AM30" s="199">
        <f>SUM(AM24:AM29)</f>
        <v>0</v>
      </c>
      <c r="AN30" s="200" t="s">
        <v>32</v>
      </c>
      <c r="AO30" s="201"/>
      <c r="AP30" s="199">
        <f>SUM(AP24:AP29)</f>
        <v>0</v>
      </c>
      <c r="AQ30" s="200" t="s">
        <v>32</v>
      </c>
      <c r="AR30" s="201"/>
      <c r="AS30" s="211">
        <f>SUM(AS24:AS29)</f>
        <v>596.28</v>
      </c>
      <c r="AT30" s="200" t="s">
        <v>32</v>
      </c>
      <c r="AU30" s="201"/>
    </row>
    <row r="31" spans="1:48" s="46" customFormat="1" ht="15" thickBot="1" x14ac:dyDescent="0.35">
      <c r="B31" s="198" t="s">
        <v>19</v>
      </c>
      <c r="C31" s="212">
        <f>C23+C30</f>
        <v>78205.079999999987</v>
      </c>
      <c r="D31" s="213" t="s">
        <v>32</v>
      </c>
      <c r="E31" s="214"/>
      <c r="F31" s="215">
        <f>F23+F30</f>
        <v>0</v>
      </c>
      <c r="G31" s="213" t="s">
        <v>32</v>
      </c>
      <c r="H31" s="214"/>
      <c r="I31" s="215">
        <f>I23+I30</f>
        <v>0</v>
      </c>
      <c r="J31" s="213" t="s">
        <v>32</v>
      </c>
      <c r="K31" s="214"/>
      <c r="L31" s="215">
        <f>L23+L30</f>
        <v>0</v>
      </c>
      <c r="M31" s="213" t="s">
        <v>32</v>
      </c>
      <c r="N31" s="214"/>
      <c r="O31" s="215">
        <f>O23+O30</f>
        <v>0</v>
      </c>
      <c r="P31" s="213" t="s">
        <v>32</v>
      </c>
      <c r="Q31" s="216"/>
      <c r="R31" s="217">
        <f>R23+R30</f>
        <v>53991.25</v>
      </c>
      <c r="S31" s="213" t="s">
        <v>32</v>
      </c>
      <c r="T31" s="213"/>
      <c r="U31" s="218">
        <f>U23+U30</f>
        <v>0</v>
      </c>
      <c r="V31" s="213" t="s">
        <v>32</v>
      </c>
      <c r="W31" s="214"/>
      <c r="X31" s="218">
        <f>X23+X30</f>
        <v>0</v>
      </c>
      <c r="Y31" s="213" t="s">
        <v>32</v>
      </c>
      <c r="Z31" s="214"/>
      <c r="AA31" s="218">
        <f>AA23+AA30</f>
        <v>0</v>
      </c>
      <c r="AB31" s="213" t="s">
        <v>32</v>
      </c>
      <c r="AC31" s="214"/>
      <c r="AD31" s="218">
        <f>AD23+AD30</f>
        <v>0</v>
      </c>
      <c r="AE31" s="213" t="s">
        <v>32</v>
      </c>
      <c r="AF31" s="216"/>
      <c r="AG31" s="212">
        <f>AG23+AG30</f>
        <v>13262.5164</v>
      </c>
      <c r="AH31" s="213" t="s">
        <v>32</v>
      </c>
      <c r="AI31" s="214"/>
      <c r="AJ31" s="212">
        <f>AJ23+AJ30</f>
        <v>2367.9188649999996</v>
      </c>
      <c r="AK31" s="213" t="s">
        <v>32</v>
      </c>
      <c r="AL31" s="214"/>
      <c r="AM31" s="212">
        <f>AM23+AM30</f>
        <v>0</v>
      </c>
      <c r="AN31" s="213" t="s">
        <v>32</v>
      </c>
      <c r="AO31" s="214"/>
      <c r="AP31" s="212">
        <f>AP23+AP30</f>
        <v>0</v>
      </c>
      <c r="AQ31" s="213" t="s">
        <v>32</v>
      </c>
      <c r="AR31" s="214"/>
      <c r="AS31" s="219">
        <f>AS23+AS30</f>
        <v>1887.26</v>
      </c>
      <c r="AT31" s="213" t="s">
        <v>32</v>
      </c>
      <c r="AU31" s="214"/>
    </row>
    <row r="33" spans="42:47" x14ac:dyDescent="0.3">
      <c r="AP33" s="220"/>
      <c r="AQ33" s="220"/>
      <c r="AR33" s="220"/>
      <c r="AS33" s="160" t="s">
        <v>52</v>
      </c>
      <c r="AT33" s="160"/>
      <c r="AU33" s="160"/>
    </row>
    <row r="34" spans="42:47" x14ac:dyDescent="0.3">
      <c r="AP34" s="220"/>
      <c r="AQ34" s="220"/>
      <c r="AR34" s="220"/>
      <c r="AS34" s="160"/>
      <c r="AT34" s="160"/>
      <c r="AU34" s="160"/>
    </row>
    <row r="35" spans="42:47" x14ac:dyDescent="0.3">
      <c r="AP35" s="220"/>
      <c r="AQ35" s="220"/>
      <c r="AR35" s="220"/>
      <c r="AS35" s="160"/>
      <c r="AT35" s="160"/>
      <c r="AU35" s="160"/>
    </row>
    <row r="36" spans="42:47" x14ac:dyDescent="0.3">
      <c r="AP36" s="220"/>
      <c r="AQ36" s="220"/>
      <c r="AR36" s="220"/>
      <c r="AS36" s="160"/>
      <c r="AT36" s="160"/>
      <c r="AU36" s="160"/>
    </row>
    <row r="37" spans="42:47" x14ac:dyDescent="0.3">
      <c r="AS37" s="221"/>
      <c r="AT37" s="221"/>
      <c r="AU37" s="221"/>
    </row>
    <row r="38" spans="42:47" x14ac:dyDescent="0.3">
      <c r="AS38" s="220"/>
      <c r="AT38" s="220"/>
      <c r="AU38" s="220"/>
    </row>
    <row r="39" spans="42:47" x14ac:dyDescent="0.3">
      <c r="AS39" s="220"/>
      <c r="AT39" s="220"/>
      <c r="AU39" s="220"/>
    </row>
    <row r="40" spans="42:47" x14ac:dyDescent="0.3">
      <c r="AS40" s="220"/>
      <c r="AT40" s="220"/>
      <c r="AU40" s="220"/>
    </row>
    <row r="41" spans="42:47" x14ac:dyDescent="0.3">
      <c r="AS41" s="220"/>
      <c r="AT41" s="220"/>
      <c r="AU41" s="220"/>
    </row>
    <row r="42" spans="42:47" x14ac:dyDescent="0.3">
      <c r="AS42" s="220"/>
      <c r="AT42" s="220"/>
      <c r="AU42" s="220"/>
    </row>
  </sheetData>
  <mergeCells count="79">
    <mergeCell ref="AK31:AL31"/>
    <mergeCell ref="AN31:AO31"/>
    <mergeCell ref="AQ31:AR31"/>
    <mergeCell ref="AT31:AU31"/>
    <mergeCell ref="AS33:AU36"/>
    <mergeCell ref="S31:T31"/>
    <mergeCell ref="V31:W31"/>
    <mergeCell ref="Y31:Z31"/>
    <mergeCell ref="AB31:AC31"/>
    <mergeCell ref="AE31:AF31"/>
    <mergeCell ref="AH31:AI31"/>
    <mergeCell ref="AH30:AI30"/>
    <mergeCell ref="AK30:AL30"/>
    <mergeCell ref="AN30:AO30"/>
    <mergeCell ref="AQ30:AR30"/>
    <mergeCell ref="AT30:AU30"/>
    <mergeCell ref="D31:E31"/>
    <mergeCell ref="G31:H31"/>
    <mergeCell ref="J31:K31"/>
    <mergeCell ref="M31:N31"/>
    <mergeCell ref="P31:Q31"/>
    <mergeCell ref="P30:Q30"/>
    <mergeCell ref="S30:T30"/>
    <mergeCell ref="V30:W30"/>
    <mergeCell ref="Y30:Z30"/>
    <mergeCell ref="AB30:AC30"/>
    <mergeCell ref="AE30:AF30"/>
    <mergeCell ref="AH23:AI23"/>
    <mergeCell ref="AK23:AL23"/>
    <mergeCell ref="AN23:AO23"/>
    <mergeCell ref="AQ23:AR23"/>
    <mergeCell ref="AT23:AU23"/>
    <mergeCell ref="A24:A30"/>
    <mergeCell ref="D30:E30"/>
    <mergeCell ref="G30:H30"/>
    <mergeCell ref="J30:K30"/>
    <mergeCell ref="M30:N30"/>
    <mergeCell ref="P23:Q23"/>
    <mergeCell ref="S23:T23"/>
    <mergeCell ref="V23:W23"/>
    <mergeCell ref="Y23:Z23"/>
    <mergeCell ref="AB23:AC23"/>
    <mergeCell ref="AE23:AF23"/>
    <mergeCell ref="T9:T10"/>
    <mergeCell ref="U9:W9"/>
    <mergeCell ref="X9:Z9"/>
    <mergeCell ref="AA9:AC9"/>
    <mergeCell ref="AD9:AF9"/>
    <mergeCell ref="A11:A23"/>
    <mergeCell ref="D23:E23"/>
    <mergeCell ref="G23:H23"/>
    <mergeCell ref="J23:K23"/>
    <mergeCell ref="M23:N23"/>
    <mergeCell ref="D9:D10"/>
    <mergeCell ref="E9:E10"/>
    <mergeCell ref="F9:H9"/>
    <mergeCell ref="I9:K9"/>
    <mergeCell ref="L9:N9"/>
    <mergeCell ref="O9:Q9"/>
    <mergeCell ref="R7:AF7"/>
    <mergeCell ref="AG7:AI9"/>
    <mergeCell ref="AJ7:AL9"/>
    <mergeCell ref="AM7:AO9"/>
    <mergeCell ref="AP7:AR9"/>
    <mergeCell ref="AS7:AU9"/>
    <mergeCell ref="R8:T8"/>
    <mergeCell ref="U8:AF8"/>
    <mergeCell ref="R9:R10"/>
    <mergeCell ref="S9:S10"/>
    <mergeCell ref="C1:D1"/>
    <mergeCell ref="E1:G1"/>
    <mergeCell ref="N3:P3"/>
    <mergeCell ref="C5:D5"/>
    <mergeCell ref="E5:G5"/>
    <mergeCell ref="B7:B10"/>
    <mergeCell ref="C7:Q7"/>
    <mergeCell ref="C8:E8"/>
    <mergeCell ref="G8:Q8"/>
    <mergeCell ref="C9:C10"/>
  </mergeCells>
  <pageMargins left="0.7" right="0.7" top="0.75" bottom="0.75" header="0.3" footer="0.3"/>
  <pageSetup scale="90" orientation="landscape" r:id="rId1"/>
  <headerFooter>
    <oddFooter>&amp;R&amp;P of &amp;N</oddFooter>
  </headerFooter>
  <rowBreaks count="1" manualBreakCount="1">
    <brk id="31" max="16383" man="1"/>
  </rowBreaks>
  <colBreaks count="2" manualBreakCount="2">
    <brk id="17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ANC</vt:lpstr>
      <vt:lpstr>CRD</vt:lpstr>
      <vt:lpstr>FBX</vt:lpstr>
      <vt:lpstr>FTW</vt:lpstr>
      <vt:lpstr>GST</vt:lpstr>
      <vt:lpstr>JUN</vt:lpstr>
      <vt:lpstr>KTC</vt:lpstr>
      <vt:lpstr>MTA</vt:lpstr>
      <vt:lpstr>NOM</vt:lpstr>
      <vt:lpstr>PBY</vt:lpstr>
      <vt:lpstr>SIT</vt:lpstr>
      <vt:lpstr>SWD</vt:lpstr>
      <vt:lpstr>VLD</vt:lpstr>
      <vt:lpstr>ANC!Print_Titles</vt:lpstr>
      <vt:lpstr>CRD!Print_Titles</vt:lpstr>
      <vt:lpstr>FBX!Print_Titles</vt:lpstr>
      <vt:lpstr>FTW!Print_Titles</vt:lpstr>
      <vt:lpstr>GST!Print_Titles</vt:lpstr>
      <vt:lpstr>JUN!Print_Titles</vt:lpstr>
      <vt:lpstr>KTC!Print_Titles</vt:lpstr>
      <vt:lpstr>MTA!Print_Titles</vt:lpstr>
      <vt:lpstr>NOM!Print_Titles</vt:lpstr>
      <vt:lpstr>PBY!Print_Titles</vt:lpstr>
      <vt:lpstr>SIT!Print_Titles</vt:lpstr>
      <vt:lpstr>SWD!Print_Titles</vt:lpstr>
      <vt:lpstr>VLD!Print_Titles</vt:lpstr>
    </vt:vector>
  </TitlesOfParts>
  <Company>General Communicationsk,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clynch</dc:creator>
  <cp:lastModifiedBy>User</cp:lastModifiedBy>
  <cp:lastPrinted>2012-02-23T23:33:53Z</cp:lastPrinted>
  <dcterms:created xsi:type="dcterms:W3CDTF">2012-02-23T01:28:04Z</dcterms:created>
  <dcterms:modified xsi:type="dcterms:W3CDTF">2016-07-15T15:23:58Z</dcterms:modified>
</cp:coreProperties>
</file>